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R:\Mijn Documenten\Content\Digital Europe\"/>
    </mc:Choice>
  </mc:AlternateContent>
  <xr:revisionPtr revIDLastSave="0" documentId="8_{688C6D54-3CBF-43D3-8E01-0E37F4CA1E44}" xr6:coauthVersionLast="47" xr6:coauthVersionMax="47" xr10:uidLastSave="{00000000-0000-0000-0000-000000000000}"/>
  <bookViews>
    <workbookView xWindow="-120" yWindow="-120" windowWidth="29040" windowHeight="15840" tabRatio="847" xr2:uid="{00000000-000D-0000-FFFF-FFFF00000000}"/>
  </bookViews>
  <sheets>
    <sheet name="Toelichting" sheetId="19" r:id="rId1"/>
    <sheet name="Totaal begroting" sheetId="17" r:id="rId2"/>
    <sheet name="Bijlage 1" sheetId="54" r:id="rId3"/>
    <sheet name="Bijlage 2" sheetId="55" r:id="rId4"/>
    <sheet name="Bijlage 3" sheetId="56" r:id="rId5"/>
    <sheet name="Penvoerder" sheetId="57" r:id="rId6"/>
    <sheet name="Deelnemer 2" sheetId="58" r:id="rId7"/>
    <sheet name="Deelnemer 3" sheetId="59" r:id="rId8"/>
    <sheet name="Deelnemer 4" sheetId="61" r:id="rId9"/>
    <sheet name="Deelnemer 5" sheetId="62" r:id="rId10"/>
    <sheet name="Deelnemer 6" sheetId="64" r:id="rId11"/>
    <sheet name="Deelnemer 7" sheetId="65" r:id="rId12"/>
    <sheet name="Deelnemer 8" sheetId="66" r:id="rId13"/>
    <sheet name="Deelnemer 9" sheetId="67" r:id="rId14"/>
    <sheet name="Deelnemer 10" sheetId="32" r:id="rId15"/>
  </sheets>
  <definedNames>
    <definedName name="Deelnemer_1" localSheetId="6">'Deelnemer 2'!$B$1</definedName>
    <definedName name="Deelnemer_1" localSheetId="7">'Deelnemer 3'!$B$1</definedName>
    <definedName name="Deelnemer_1" localSheetId="8">'Deelnemer 4'!$B$1</definedName>
    <definedName name="Deelnemer_1" localSheetId="9">'Deelnemer 5'!$B$1</definedName>
    <definedName name="Deelnemer_1" localSheetId="10">'Deelnemer 6'!$B$1</definedName>
    <definedName name="Deelnemer_1" localSheetId="11">'Deelnemer 7'!$B$1</definedName>
    <definedName name="Deelnemer_1" localSheetId="12">'Deelnemer 8'!$B$1</definedName>
    <definedName name="Deelnemer_1" localSheetId="13">'Deelnemer 9'!$B$1</definedName>
    <definedName name="Deelnemer_1" localSheetId="5">Penvoerder!$B$1</definedName>
    <definedName name="Deelnemer_1">'Deelnemer 10'!$B$1</definedName>
    <definedName name="Deelnemer_10">'Deelnemer 10'!$B$1</definedName>
    <definedName name="Deelnemer_2">'Deelnemer 2'!$B$1</definedName>
    <definedName name="Deelnemer_3">'Deelnemer 3'!$B$1</definedName>
    <definedName name="Deelnemer_4">'Deelnemer 4'!$B$1</definedName>
    <definedName name="Deelnemer_5">'Deelnemer 5'!$B$1</definedName>
    <definedName name="Deelnemer_6">'Deelnemer 6'!$B$1</definedName>
    <definedName name="Deelnemer_7">'Deelnemer 7'!$B$1</definedName>
    <definedName name="Deelnemer_8">'Deelnemer 8'!$B$1</definedName>
    <definedName name="Deelnemer_9">'Deelnemer 9'!$B$1</definedName>
    <definedName name="haalbaarheid">0.5</definedName>
    <definedName name="investering_kmo">0.2</definedName>
    <definedName name="KB">0.2</definedName>
    <definedName name="KIS">0.8</definedName>
    <definedName name="MB">0.1</definedName>
    <definedName name="onderzoek">0.5</definedName>
    <definedName name="onderzoeksinfrastructuur">0.5</definedName>
    <definedName name="ontwikkeling">0.25</definedName>
    <definedName name="Penvoerder">Penvoerder!$B$1</definedName>
    <definedName name="proc_org_GB">0.15</definedName>
    <definedName name="proc_org_MKB">0.5</definedName>
    <definedName name="Projecttitel" localSheetId="5">Penvoerder!$B$2</definedName>
    <definedName name="reductie">0</definedName>
    <definedName name="samenwerking">0.1</definedName>
    <definedName name="toepassing">0</definedName>
    <definedName name="type_1" localSheetId="6">'Deelnemer 2'!$B$3</definedName>
    <definedName name="type_1" localSheetId="7">'Deelnemer 3'!$B$3</definedName>
    <definedName name="type_1" localSheetId="8">'Deelnemer 4'!$B$3</definedName>
    <definedName name="type_1" localSheetId="9">'Deelnemer 5'!$B$3</definedName>
    <definedName name="type_1" localSheetId="10">'Deelnemer 6'!$B$3</definedName>
    <definedName name="type_1" localSheetId="11">'Deelnemer 7'!$B$3</definedName>
    <definedName name="type_1" localSheetId="12">'Deelnemer 8'!$B$3</definedName>
    <definedName name="type_1" localSheetId="13">'Deelnemer 9'!$B$3</definedName>
    <definedName name="type_1" localSheetId="5">Penvoerder!$B$3</definedName>
    <definedName name="type_1">'Deelnemer 10'!$B$3</definedName>
    <definedName name="type_10">'Deelnemer 10'!$B$3</definedName>
    <definedName name="type_2">'Deelnemer 2'!$B$3</definedName>
    <definedName name="type_3">'Deelnemer 3'!$B$3</definedName>
    <definedName name="type_4">'Deelnemer 4'!$B$3</definedName>
    <definedName name="type_5">'Deelnemer 5'!$B$3</definedName>
    <definedName name="type_6">'Deelnemer 6'!$B$3</definedName>
    <definedName name="type_7">'Deelnemer 7'!$B$3</definedName>
    <definedName name="type_8">'Deelnemer 8'!$B$3</definedName>
    <definedName name="type_9">'Deelnemer 9'!$B$3</definedName>
    <definedName name="type_penvoerder">Penvoerder!$B$3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17" l="1"/>
  <c r="C17" i="17"/>
  <c r="C16" i="17"/>
  <c r="C15" i="17"/>
  <c r="C14" i="17"/>
  <c r="C13" i="17"/>
  <c r="C12" i="17"/>
  <c r="C11" i="17"/>
  <c r="C10" i="17"/>
  <c r="C9" i="17"/>
  <c r="B17" i="17"/>
  <c r="B16" i="17"/>
  <c r="B15" i="17"/>
  <c r="B14" i="17"/>
  <c r="B13" i="17"/>
  <c r="B12" i="17"/>
  <c r="B11" i="17"/>
  <c r="B10" i="17"/>
  <c r="B9" i="17"/>
  <c r="J8" i="17"/>
  <c r="J17" i="17"/>
  <c r="J16" i="17"/>
  <c r="J15" i="17"/>
  <c r="J14" i="17"/>
  <c r="J13" i="17"/>
  <c r="J12" i="17"/>
  <c r="J11" i="17"/>
  <c r="J10" i="17"/>
  <c r="J9" i="17"/>
  <c r="BK17" i="17"/>
  <c r="BK16" i="17"/>
  <c r="BK15" i="17"/>
  <c r="BK14" i="17"/>
  <c r="BK13" i="17"/>
  <c r="BK12" i="17"/>
  <c r="BK11" i="17"/>
  <c r="BK10" i="17"/>
  <c r="BK9" i="17"/>
  <c r="BK8" i="17"/>
  <c r="BH17" i="17"/>
  <c r="BH16" i="17"/>
  <c r="BH15" i="17"/>
  <c r="BH14" i="17"/>
  <c r="BH13" i="17"/>
  <c r="BH12" i="17"/>
  <c r="BH11" i="17"/>
  <c r="BH10" i="17"/>
  <c r="BH9" i="17"/>
  <c r="BH8" i="17"/>
  <c r="BE17" i="17"/>
  <c r="BE16" i="17"/>
  <c r="BE15" i="17"/>
  <c r="BE14" i="17"/>
  <c r="BE13" i="17"/>
  <c r="BE12" i="17"/>
  <c r="BE11" i="17"/>
  <c r="BE10" i="17"/>
  <c r="BE9" i="17"/>
  <c r="BE8" i="17"/>
  <c r="BB17" i="17"/>
  <c r="BB16" i="17"/>
  <c r="BB15" i="17"/>
  <c r="BB14" i="17"/>
  <c r="BB13" i="17"/>
  <c r="BB12" i="17"/>
  <c r="BB11" i="17"/>
  <c r="BB10" i="17"/>
  <c r="BB9" i="17"/>
  <c r="BB8" i="17"/>
  <c r="AY17" i="17"/>
  <c r="AY16" i="17"/>
  <c r="AY15" i="17"/>
  <c r="AY14" i="17"/>
  <c r="AY13" i="17"/>
  <c r="AY12" i="17"/>
  <c r="AY11" i="17"/>
  <c r="AY10" i="17"/>
  <c r="AY9" i="17"/>
  <c r="AY8" i="17"/>
  <c r="AU17" i="17"/>
  <c r="AU16" i="17"/>
  <c r="AU15" i="17"/>
  <c r="AU14" i="17"/>
  <c r="AU13" i="17"/>
  <c r="AU12" i="17"/>
  <c r="AU11" i="17"/>
  <c r="AU10" i="17"/>
  <c r="AU9" i="17"/>
  <c r="AU8" i="17"/>
  <c r="AR17" i="17"/>
  <c r="AR16" i="17"/>
  <c r="AR15" i="17"/>
  <c r="AR14" i="17"/>
  <c r="AR13" i="17"/>
  <c r="AR12" i="17"/>
  <c r="AR11" i="17"/>
  <c r="AR10" i="17"/>
  <c r="AR9" i="17"/>
  <c r="AR8" i="17"/>
  <c r="AO17" i="17"/>
  <c r="AO16" i="17"/>
  <c r="AO15" i="17"/>
  <c r="AO14" i="17"/>
  <c r="AO13" i="17"/>
  <c r="AO12" i="17"/>
  <c r="AO11" i="17"/>
  <c r="AO10" i="17"/>
  <c r="AO9" i="17"/>
  <c r="AO8" i="17"/>
  <c r="AK17" i="17"/>
  <c r="AK16" i="17"/>
  <c r="AK15" i="17"/>
  <c r="AK14" i="17"/>
  <c r="AK13" i="17"/>
  <c r="AK12" i="17"/>
  <c r="AK11" i="17"/>
  <c r="AK10" i="17"/>
  <c r="AK9" i="17"/>
  <c r="AK8" i="17"/>
  <c r="AH17" i="17"/>
  <c r="AH16" i="17"/>
  <c r="AH15" i="17"/>
  <c r="AH14" i="17"/>
  <c r="AH13" i="17"/>
  <c r="AH12" i="17"/>
  <c r="AH11" i="17"/>
  <c r="AH10" i="17"/>
  <c r="AH9" i="17"/>
  <c r="AH8" i="17"/>
  <c r="AE17" i="17"/>
  <c r="AE16" i="17"/>
  <c r="AE15" i="17"/>
  <c r="AE14" i="17"/>
  <c r="AE13" i="17"/>
  <c r="AE12" i="17"/>
  <c r="AE11" i="17"/>
  <c r="AE10" i="17"/>
  <c r="AE8" i="17"/>
  <c r="AB17" i="17"/>
  <c r="AB16" i="17"/>
  <c r="AB15" i="17"/>
  <c r="AB14" i="17"/>
  <c r="AB13" i="17"/>
  <c r="AB12" i="17"/>
  <c r="AB11" i="17"/>
  <c r="AB10" i="17"/>
  <c r="AB8" i="17"/>
  <c r="AE9" i="17"/>
  <c r="AB9" i="17"/>
  <c r="Y16" i="17"/>
  <c r="Y15" i="17"/>
  <c r="Y14" i="17"/>
  <c r="Y13" i="17"/>
  <c r="Y12" i="17"/>
  <c r="Y11" i="17"/>
  <c r="Y10" i="17"/>
  <c r="Y9" i="17"/>
  <c r="Y8" i="17"/>
  <c r="Y17" i="17"/>
  <c r="V16" i="17"/>
  <c r="V15" i="17"/>
  <c r="V14" i="17"/>
  <c r="V13" i="17"/>
  <c r="V12" i="17"/>
  <c r="V11" i="17"/>
  <c r="V10" i="17"/>
  <c r="V9" i="17"/>
  <c r="V8" i="17"/>
  <c r="V17" i="17"/>
  <c r="S17" i="17"/>
  <c r="S16" i="17"/>
  <c r="S15" i="17"/>
  <c r="S14" i="17"/>
  <c r="S13" i="17"/>
  <c r="S12" i="17"/>
  <c r="S11" i="17"/>
  <c r="S10" i="17"/>
  <c r="S8" i="17"/>
  <c r="S9" i="17"/>
  <c r="AX39" i="58"/>
  <c r="AV37" i="67"/>
  <c r="AR37" i="67"/>
  <c r="AO37" i="67"/>
  <c r="AL37" i="67"/>
  <c r="AI37" i="67"/>
  <c r="AF37" i="67"/>
  <c r="AC37" i="67"/>
  <c r="Y37" i="67"/>
  <c r="V37" i="67"/>
  <c r="S37" i="67"/>
  <c r="P37" i="67"/>
  <c r="L37" i="67"/>
  <c r="I37" i="67"/>
  <c r="F37" i="67"/>
  <c r="AX37" i="67" s="1"/>
  <c r="AU33" i="67"/>
  <c r="AQ33" i="67"/>
  <c r="AN33" i="67"/>
  <c r="AK33" i="67"/>
  <c r="AH33" i="67"/>
  <c r="AE33" i="67"/>
  <c r="AB33" i="67"/>
  <c r="X33" i="67"/>
  <c r="U33" i="67"/>
  <c r="R33" i="67"/>
  <c r="O33" i="67"/>
  <c r="K33" i="67"/>
  <c r="H33" i="67"/>
  <c r="E33" i="67"/>
  <c r="AV31" i="67"/>
  <c r="AR31" i="67"/>
  <c r="AO31" i="67"/>
  <c r="AL31" i="67"/>
  <c r="AI31" i="67"/>
  <c r="AF31" i="67"/>
  <c r="AC31" i="67"/>
  <c r="Y31" i="67"/>
  <c r="V31" i="67"/>
  <c r="S31" i="67"/>
  <c r="P31" i="67"/>
  <c r="L31" i="67"/>
  <c r="I31" i="67"/>
  <c r="F31" i="67"/>
  <c r="AX31" i="67" s="1"/>
  <c r="AV25" i="67"/>
  <c r="AR25" i="67"/>
  <c r="AO25" i="67"/>
  <c r="AL25" i="67"/>
  <c r="AI25" i="67"/>
  <c r="AF25" i="67"/>
  <c r="AC25" i="67"/>
  <c r="Y25" i="67"/>
  <c r="V25" i="67"/>
  <c r="S25" i="67"/>
  <c r="P25" i="67"/>
  <c r="L25" i="67"/>
  <c r="I25" i="67"/>
  <c r="F25" i="67"/>
  <c r="AX25" i="67" s="1"/>
  <c r="AV19" i="67"/>
  <c r="AR19" i="67"/>
  <c r="AO19" i="67"/>
  <c r="AL19" i="67"/>
  <c r="AI19" i="67"/>
  <c r="AF19" i="67"/>
  <c r="AC19" i="67"/>
  <c r="Y19" i="67"/>
  <c r="V19" i="67"/>
  <c r="S19" i="67"/>
  <c r="P19" i="67"/>
  <c r="L19" i="67"/>
  <c r="I19" i="67"/>
  <c r="F19" i="67"/>
  <c r="AX19" i="67" s="1"/>
  <c r="AU15" i="67"/>
  <c r="AU21" i="67" s="1"/>
  <c r="AU27" i="67" s="1"/>
  <c r="AQ15" i="67"/>
  <c r="AQ21" i="67" s="1"/>
  <c r="AQ27" i="67" s="1"/>
  <c r="AN15" i="67"/>
  <c r="AN21" i="67" s="1"/>
  <c r="AN27" i="67" s="1"/>
  <c r="AK15" i="67"/>
  <c r="AK21" i="67" s="1"/>
  <c r="AK27" i="67" s="1"/>
  <c r="AH15" i="67"/>
  <c r="AH21" i="67" s="1"/>
  <c r="AH27" i="67" s="1"/>
  <c r="AE15" i="67"/>
  <c r="AE21" i="67" s="1"/>
  <c r="AE27" i="67" s="1"/>
  <c r="AB15" i="67"/>
  <c r="AB21" i="67" s="1"/>
  <c r="AB27" i="67" s="1"/>
  <c r="X15" i="67"/>
  <c r="X21" i="67" s="1"/>
  <c r="X27" i="67" s="1"/>
  <c r="U15" i="67"/>
  <c r="U21" i="67" s="1"/>
  <c r="U27" i="67" s="1"/>
  <c r="R15" i="67"/>
  <c r="R21" i="67" s="1"/>
  <c r="R27" i="67" s="1"/>
  <c r="O15" i="67"/>
  <c r="O21" i="67" s="1"/>
  <c r="O27" i="67" s="1"/>
  <c r="K15" i="67"/>
  <c r="K21" i="67" s="1"/>
  <c r="K27" i="67" s="1"/>
  <c r="H15" i="67"/>
  <c r="H21" i="67" s="1"/>
  <c r="H27" i="67" s="1"/>
  <c r="E15" i="67"/>
  <c r="E21" i="67" s="1"/>
  <c r="E27" i="67" s="1"/>
  <c r="AV13" i="67"/>
  <c r="AV39" i="67" s="1"/>
  <c r="AR13" i="67"/>
  <c r="AR39" i="67" s="1"/>
  <c r="AO13" i="67"/>
  <c r="AO39" i="67" s="1"/>
  <c r="AL13" i="67"/>
  <c r="AL39" i="67" s="1"/>
  <c r="AI13" i="67"/>
  <c r="AI39" i="67" s="1"/>
  <c r="AF13" i="67"/>
  <c r="AF39" i="67" s="1"/>
  <c r="AC13" i="67"/>
  <c r="AC39" i="67" s="1"/>
  <c r="Y13" i="67"/>
  <c r="Y39" i="67" s="1"/>
  <c r="V13" i="67"/>
  <c r="V39" i="67" s="1"/>
  <c r="S13" i="67"/>
  <c r="S39" i="67" s="1"/>
  <c r="P13" i="67"/>
  <c r="P39" i="67" s="1"/>
  <c r="L13" i="67"/>
  <c r="L39" i="67" s="1"/>
  <c r="I13" i="67"/>
  <c r="I39" i="67" s="1"/>
  <c r="F13" i="67"/>
  <c r="B2" i="67"/>
  <c r="AV37" i="66"/>
  <c r="AR37" i="66"/>
  <c r="AO37" i="66"/>
  <c r="AL37" i="66"/>
  <c r="AI37" i="66"/>
  <c r="AF37" i="66"/>
  <c r="AC37" i="66"/>
  <c r="Y37" i="66"/>
  <c r="V37" i="66"/>
  <c r="S37" i="66"/>
  <c r="P37" i="66"/>
  <c r="L37" i="66"/>
  <c r="I37" i="66"/>
  <c r="F37" i="66"/>
  <c r="AX37" i="66" s="1"/>
  <c r="AU33" i="66"/>
  <c r="AQ33" i="66"/>
  <c r="AN33" i="66"/>
  <c r="AK33" i="66"/>
  <c r="AH33" i="66"/>
  <c r="AE33" i="66"/>
  <c r="AB33" i="66"/>
  <c r="X33" i="66"/>
  <c r="U33" i="66"/>
  <c r="R33" i="66"/>
  <c r="O33" i="66"/>
  <c r="K33" i="66"/>
  <c r="H33" i="66"/>
  <c r="E33" i="66"/>
  <c r="AV31" i="66"/>
  <c r="AR31" i="66"/>
  <c r="AO31" i="66"/>
  <c r="AL31" i="66"/>
  <c r="AI31" i="66"/>
  <c r="AF31" i="66"/>
  <c r="AC31" i="66"/>
  <c r="Y31" i="66"/>
  <c r="V31" i="66"/>
  <c r="S31" i="66"/>
  <c r="P31" i="66"/>
  <c r="L31" i="66"/>
  <c r="I31" i="66"/>
  <c r="F31" i="66"/>
  <c r="AX31" i="66" s="1"/>
  <c r="AV25" i="66"/>
  <c r="AR25" i="66"/>
  <c r="AO25" i="66"/>
  <c r="AL25" i="66"/>
  <c r="AI25" i="66"/>
  <c r="AF25" i="66"/>
  <c r="AC25" i="66"/>
  <c r="Y25" i="66"/>
  <c r="V25" i="66"/>
  <c r="S25" i="66"/>
  <c r="P25" i="66"/>
  <c r="L25" i="66"/>
  <c r="I25" i="66"/>
  <c r="F25" i="66"/>
  <c r="AX25" i="66" s="1"/>
  <c r="AV19" i="66"/>
  <c r="AR19" i="66"/>
  <c r="AO19" i="66"/>
  <c r="AL19" i="66"/>
  <c r="AI19" i="66"/>
  <c r="AF19" i="66"/>
  <c r="AC19" i="66"/>
  <c r="Y19" i="66"/>
  <c r="V19" i="66"/>
  <c r="S19" i="66"/>
  <c r="P19" i="66"/>
  <c r="L19" i="66"/>
  <c r="I19" i="66"/>
  <c r="F19" i="66"/>
  <c r="AX19" i="66" s="1"/>
  <c r="AU15" i="66"/>
  <c r="AU21" i="66" s="1"/>
  <c r="AU27" i="66" s="1"/>
  <c r="AQ15" i="66"/>
  <c r="AQ21" i="66" s="1"/>
  <c r="AQ27" i="66" s="1"/>
  <c r="AN15" i="66"/>
  <c r="AN21" i="66" s="1"/>
  <c r="AN27" i="66" s="1"/>
  <c r="AK15" i="66"/>
  <c r="AK21" i="66" s="1"/>
  <c r="AK27" i="66" s="1"/>
  <c r="AH15" i="66"/>
  <c r="AH21" i="66" s="1"/>
  <c r="AH27" i="66" s="1"/>
  <c r="AE15" i="66"/>
  <c r="AE21" i="66" s="1"/>
  <c r="AE27" i="66" s="1"/>
  <c r="AB15" i="66"/>
  <c r="AB21" i="66" s="1"/>
  <c r="AB27" i="66" s="1"/>
  <c r="X15" i="66"/>
  <c r="X21" i="66" s="1"/>
  <c r="X27" i="66" s="1"/>
  <c r="U15" i="66"/>
  <c r="U21" i="66" s="1"/>
  <c r="U27" i="66" s="1"/>
  <c r="R15" i="66"/>
  <c r="R21" i="66" s="1"/>
  <c r="R27" i="66" s="1"/>
  <c r="O15" i="66"/>
  <c r="O21" i="66" s="1"/>
  <c r="O27" i="66" s="1"/>
  <c r="K15" i="66"/>
  <c r="K21" i="66" s="1"/>
  <c r="K27" i="66" s="1"/>
  <c r="H15" i="66"/>
  <c r="H21" i="66" s="1"/>
  <c r="H27" i="66" s="1"/>
  <c r="E15" i="66"/>
  <c r="E21" i="66" s="1"/>
  <c r="E27" i="66" s="1"/>
  <c r="AV13" i="66"/>
  <c r="AV39" i="66" s="1"/>
  <c r="AR13" i="66"/>
  <c r="AR39" i="66" s="1"/>
  <c r="AO13" i="66"/>
  <c r="AO39" i="66" s="1"/>
  <c r="AL13" i="66"/>
  <c r="AL39" i="66" s="1"/>
  <c r="AI13" i="66"/>
  <c r="AI39" i="66" s="1"/>
  <c r="AF13" i="66"/>
  <c r="AF39" i="66" s="1"/>
  <c r="AC13" i="66"/>
  <c r="AC39" i="66" s="1"/>
  <c r="Y13" i="66"/>
  <c r="Y39" i="66" s="1"/>
  <c r="V13" i="66"/>
  <c r="V39" i="66" s="1"/>
  <c r="S13" i="66"/>
  <c r="S39" i="66" s="1"/>
  <c r="P13" i="66"/>
  <c r="P39" i="66" s="1"/>
  <c r="L13" i="66"/>
  <c r="L39" i="66" s="1"/>
  <c r="I13" i="66"/>
  <c r="I39" i="66" s="1"/>
  <c r="F13" i="66"/>
  <c r="B2" i="66"/>
  <c r="AV37" i="65"/>
  <c r="AR37" i="65"/>
  <c r="AO37" i="65"/>
  <c r="AL37" i="65"/>
  <c r="AI37" i="65"/>
  <c r="AF37" i="65"/>
  <c r="AC37" i="65"/>
  <c r="Y37" i="65"/>
  <c r="V37" i="65"/>
  <c r="S37" i="65"/>
  <c r="P37" i="65"/>
  <c r="L37" i="65"/>
  <c r="I37" i="65"/>
  <c r="F37" i="65"/>
  <c r="AX37" i="65" s="1"/>
  <c r="AU33" i="65"/>
  <c r="AQ33" i="65"/>
  <c r="AN33" i="65"/>
  <c r="AK33" i="65"/>
  <c r="AH33" i="65"/>
  <c r="AE33" i="65"/>
  <c r="AB33" i="65"/>
  <c r="X33" i="65"/>
  <c r="U33" i="65"/>
  <c r="R33" i="65"/>
  <c r="O33" i="65"/>
  <c r="K33" i="65"/>
  <c r="H33" i="65"/>
  <c r="E33" i="65"/>
  <c r="AV31" i="65"/>
  <c r="AR31" i="65"/>
  <c r="AO31" i="65"/>
  <c r="AL31" i="65"/>
  <c r="AI31" i="65"/>
  <c r="AF31" i="65"/>
  <c r="AC31" i="65"/>
  <c r="Y31" i="65"/>
  <c r="V31" i="65"/>
  <c r="S31" i="65"/>
  <c r="P31" i="65"/>
  <c r="L31" i="65"/>
  <c r="I31" i="65"/>
  <c r="F31" i="65"/>
  <c r="AX31" i="65" s="1"/>
  <c r="AV25" i="65"/>
  <c r="AR25" i="65"/>
  <c r="AO25" i="65"/>
  <c r="AL25" i="65"/>
  <c r="AI25" i="65"/>
  <c r="AF25" i="65"/>
  <c r="AC25" i="65"/>
  <c r="Y25" i="65"/>
  <c r="V25" i="65"/>
  <c r="S25" i="65"/>
  <c r="P25" i="65"/>
  <c r="L25" i="65"/>
  <c r="I25" i="65"/>
  <c r="F25" i="65"/>
  <c r="AX25" i="65" s="1"/>
  <c r="AV19" i="65"/>
  <c r="AR19" i="65"/>
  <c r="AO19" i="65"/>
  <c r="AL19" i="65"/>
  <c r="AI19" i="65"/>
  <c r="AF19" i="65"/>
  <c r="AC19" i="65"/>
  <c r="Y19" i="65"/>
  <c r="V19" i="65"/>
  <c r="S19" i="65"/>
  <c r="P19" i="65"/>
  <c r="L19" i="65"/>
  <c r="I19" i="65"/>
  <c r="F19" i="65"/>
  <c r="AX19" i="65" s="1"/>
  <c r="AU15" i="65"/>
  <c r="AU21" i="65" s="1"/>
  <c r="AU27" i="65" s="1"/>
  <c r="AQ15" i="65"/>
  <c r="AQ21" i="65" s="1"/>
  <c r="AQ27" i="65" s="1"/>
  <c r="AN15" i="65"/>
  <c r="AN21" i="65" s="1"/>
  <c r="AN27" i="65" s="1"/>
  <c r="AK15" i="65"/>
  <c r="AK21" i="65" s="1"/>
  <c r="AK27" i="65" s="1"/>
  <c r="AH15" i="65"/>
  <c r="AH21" i="65" s="1"/>
  <c r="AH27" i="65" s="1"/>
  <c r="AE15" i="65"/>
  <c r="AE21" i="65" s="1"/>
  <c r="AE27" i="65" s="1"/>
  <c r="AB15" i="65"/>
  <c r="AB21" i="65" s="1"/>
  <c r="AB27" i="65" s="1"/>
  <c r="X15" i="65"/>
  <c r="X21" i="65" s="1"/>
  <c r="X27" i="65" s="1"/>
  <c r="U15" i="65"/>
  <c r="U21" i="65" s="1"/>
  <c r="U27" i="65" s="1"/>
  <c r="R15" i="65"/>
  <c r="R21" i="65" s="1"/>
  <c r="R27" i="65" s="1"/>
  <c r="O15" i="65"/>
  <c r="O21" i="65" s="1"/>
  <c r="O27" i="65" s="1"/>
  <c r="K15" i="65"/>
  <c r="K21" i="65" s="1"/>
  <c r="K27" i="65" s="1"/>
  <c r="H15" i="65"/>
  <c r="H21" i="65" s="1"/>
  <c r="H27" i="65" s="1"/>
  <c r="E15" i="65"/>
  <c r="E21" i="65" s="1"/>
  <c r="E27" i="65" s="1"/>
  <c r="AV13" i="65"/>
  <c r="AV39" i="65" s="1"/>
  <c r="AR13" i="65"/>
  <c r="AR39" i="65" s="1"/>
  <c r="AO13" i="65"/>
  <c r="AO39" i="65" s="1"/>
  <c r="AL13" i="65"/>
  <c r="AL39" i="65" s="1"/>
  <c r="AI13" i="65"/>
  <c r="AI39" i="65" s="1"/>
  <c r="AF13" i="65"/>
  <c r="AF39" i="65" s="1"/>
  <c r="AC13" i="65"/>
  <c r="AC39" i="65" s="1"/>
  <c r="Y13" i="65"/>
  <c r="Y39" i="65" s="1"/>
  <c r="V13" i="65"/>
  <c r="V39" i="65" s="1"/>
  <c r="S13" i="65"/>
  <c r="S39" i="65" s="1"/>
  <c r="P13" i="65"/>
  <c r="P39" i="65" s="1"/>
  <c r="L13" i="65"/>
  <c r="L39" i="65" s="1"/>
  <c r="I13" i="65"/>
  <c r="I39" i="65" s="1"/>
  <c r="F13" i="65"/>
  <c r="B2" i="65"/>
  <c r="AV37" i="64"/>
  <c r="AR37" i="64"/>
  <c r="AO37" i="64"/>
  <c r="AL37" i="64"/>
  <c r="AI37" i="64"/>
  <c r="AF37" i="64"/>
  <c r="AC37" i="64"/>
  <c r="Y37" i="64"/>
  <c r="V37" i="64"/>
  <c r="S37" i="64"/>
  <c r="P37" i="64"/>
  <c r="L37" i="64"/>
  <c r="I37" i="64"/>
  <c r="F37" i="64"/>
  <c r="AX37" i="64" s="1"/>
  <c r="AU33" i="64"/>
  <c r="AQ33" i="64"/>
  <c r="AN33" i="64"/>
  <c r="AK33" i="64"/>
  <c r="AH33" i="64"/>
  <c r="AE33" i="64"/>
  <c r="AB33" i="64"/>
  <c r="X33" i="64"/>
  <c r="U33" i="64"/>
  <c r="R33" i="64"/>
  <c r="O33" i="64"/>
  <c r="K33" i="64"/>
  <c r="H33" i="64"/>
  <c r="E33" i="64"/>
  <c r="AV31" i="64"/>
  <c r="AR31" i="64"/>
  <c r="AO31" i="64"/>
  <c r="AL31" i="64"/>
  <c r="AI31" i="64"/>
  <c r="AF31" i="64"/>
  <c r="AC31" i="64"/>
  <c r="Y31" i="64"/>
  <c r="V31" i="64"/>
  <c r="S31" i="64"/>
  <c r="P31" i="64"/>
  <c r="L31" i="64"/>
  <c r="I31" i="64"/>
  <c r="F31" i="64"/>
  <c r="AX31" i="64" s="1"/>
  <c r="AV25" i="64"/>
  <c r="AR25" i="64"/>
  <c r="AO25" i="64"/>
  <c r="AL25" i="64"/>
  <c r="AI25" i="64"/>
  <c r="AF25" i="64"/>
  <c r="AC25" i="64"/>
  <c r="Y25" i="64"/>
  <c r="V25" i="64"/>
  <c r="S25" i="64"/>
  <c r="P25" i="64"/>
  <c r="L25" i="64"/>
  <c r="I25" i="64"/>
  <c r="F25" i="64"/>
  <c r="AX25" i="64" s="1"/>
  <c r="AV19" i="64"/>
  <c r="AR19" i="64"/>
  <c r="AO19" i="64"/>
  <c r="AL19" i="64"/>
  <c r="AI19" i="64"/>
  <c r="AF19" i="64"/>
  <c r="AC19" i="64"/>
  <c r="Y19" i="64"/>
  <c r="V19" i="64"/>
  <c r="S19" i="64"/>
  <c r="P19" i="64"/>
  <c r="L19" i="64"/>
  <c r="I19" i="64"/>
  <c r="F19" i="64"/>
  <c r="AX19" i="64" s="1"/>
  <c r="AU15" i="64"/>
  <c r="AU21" i="64" s="1"/>
  <c r="AU27" i="64" s="1"/>
  <c r="AQ15" i="64"/>
  <c r="AQ21" i="64" s="1"/>
  <c r="AQ27" i="64" s="1"/>
  <c r="AN15" i="64"/>
  <c r="AN21" i="64" s="1"/>
  <c r="AN27" i="64" s="1"/>
  <c r="AK15" i="64"/>
  <c r="AK21" i="64" s="1"/>
  <c r="AK27" i="64" s="1"/>
  <c r="AH15" i="64"/>
  <c r="AH21" i="64" s="1"/>
  <c r="AH27" i="64" s="1"/>
  <c r="AE15" i="64"/>
  <c r="AE21" i="64" s="1"/>
  <c r="AE27" i="64" s="1"/>
  <c r="AB15" i="64"/>
  <c r="AB21" i="64" s="1"/>
  <c r="AB27" i="64" s="1"/>
  <c r="X15" i="64"/>
  <c r="X21" i="64" s="1"/>
  <c r="X27" i="64" s="1"/>
  <c r="U15" i="64"/>
  <c r="U21" i="64" s="1"/>
  <c r="U27" i="64" s="1"/>
  <c r="R15" i="64"/>
  <c r="R21" i="64" s="1"/>
  <c r="R27" i="64" s="1"/>
  <c r="O15" i="64"/>
  <c r="O21" i="64" s="1"/>
  <c r="O27" i="64" s="1"/>
  <c r="K15" i="64"/>
  <c r="K21" i="64" s="1"/>
  <c r="K27" i="64" s="1"/>
  <c r="H15" i="64"/>
  <c r="H21" i="64" s="1"/>
  <c r="H27" i="64" s="1"/>
  <c r="E15" i="64"/>
  <c r="E21" i="64" s="1"/>
  <c r="E27" i="64" s="1"/>
  <c r="AV13" i="64"/>
  <c r="AV39" i="64" s="1"/>
  <c r="AR13" i="64"/>
  <c r="AR39" i="64" s="1"/>
  <c r="AO13" i="64"/>
  <c r="AO39" i="64" s="1"/>
  <c r="AL13" i="64"/>
  <c r="AL39" i="64" s="1"/>
  <c r="AI13" i="64"/>
  <c r="AI39" i="64" s="1"/>
  <c r="AF13" i="64"/>
  <c r="AF39" i="64" s="1"/>
  <c r="AC13" i="64"/>
  <c r="AC39" i="64" s="1"/>
  <c r="Y13" i="64"/>
  <c r="Y39" i="64" s="1"/>
  <c r="V13" i="64"/>
  <c r="V39" i="64" s="1"/>
  <c r="S13" i="64"/>
  <c r="S39" i="64" s="1"/>
  <c r="P13" i="64"/>
  <c r="P39" i="64" s="1"/>
  <c r="L13" i="64"/>
  <c r="L39" i="64" s="1"/>
  <c r="I13" i="64"/>
  <c r="I39" i="64" s="1"/>
  <c r="F13" i="64"/>
  <c r="B2" i="64"/>
  <c r="AV37" i="62"/>
  <c r="AR37" i="62"/>
  <c r="AO37" i="62"/>
  <c r="AL37" i="62"/>
  <c r="AI37" i="62"/>
  <c r="AF37" i="62"/>
  <c r="AC37" i="62"/>
  <c r="Y37" i="62"/>
  <c r="V37" i="62"/>
  <c r="S37" i="62"/>
  <c r="P37" i="62"/>
  <c r="L37" i="62"/>
  <c r="I37" i="62"/>
  <c r="F37" i="62"/>
  <c r="AX37" i="62" s="1"/>
  <c r="AU33" i="62"/>
  <c r="AQ33" i="62"/>
  <c r="AN33" i="62"/>
  <c r="AK33" i="62"/>
  <c r="AH33" i="62"/>
  <c r="AE33" i="62"/>
  <c r="AB33" i="62"/>
  <c r="X33" i="62"/>
  <c r="U33" i="62"/>
  <c r="R33" i="62"/>
  <c r="O33" i="62"/>
  <c r="K33" i="62"/>
  <c r="H33" i="62"/>
  <c r="E33" i="62"/>
  <c r="AV31" i="62"/>
  <c r="AR31" i="62"/>
  <c r="AO31" i="62"/>
  <c r="AL31" i="62"/>
  <c r="AI31" i="62"/>
  <c r="AF31" i="62"/>
  <c r="AC31" i="62"/>
  <c r="Y31" i="62"/>
  <c r="V31" i="62"/>
  <c r="S31" i="62"/>
  <c r="P31" i="62"/>
  <c r="L31" i="62"/>
  <c r="I31" i="62"/>
  <c r="F31" i="62"/>
  <c r="AX31" i="62" s="1"/>
  <c r="AV25" i="62"/>
  <c r="AR25" i="62"/>
  <c r="AO25" i="62"/>
  <c r="AL25" i="62"/>
  <c r="AI25" i="62"/>
  <c r="AF25" i="62"/>
  <c r="AC25" i="62"/>
  <c r="Y25" i="62"/>
  <c r="V25" i="62"/>
  <c r="S25" i="62"/>
  <c r="P25" i="62"/>
  <c r="L25" i="62"/>
  <c r="I25" i="62"/>
  <c r="F25" i="62"/>
  <c r="AX25" i="62" s="1"/>
  <c r="AV19" i="62"/>
  <c r="AR19" i="62"/>
  <c r="AO19" i="62"/>
  <c r="AL19" i="62"/>
  <c r="AI19" i="62"/>
  <c r="AF19" i="62"/>
  <c r="AC19" i="62"/>
  <c r="Y19" i="62"/>
  <c r="V19" i="62"/>
  <c r="S19" i="62"/>
  <c r="P19" i="62"/>
  <c r="L19" i="62"/>
  <c r="I19" i="62"/>
  <c r="F19" i="62"/>
  <c r="AX19" i="62" s="1"/>
  <c r="AU15" i="62"/>
  <c r="AU21" i="62" s="1"/>
  <c r="AU27" i="62" s="1"/>
  <c r="AQ15" i="62"/>
  <c r="AQ21" i="62" s="1"/>
  <c r="AQ27" i="62" s="1"/>
  <c r="AN15" i="62"/>
  <c r="AN21" i="62" s="1"/>
  <c r="AN27" i="62" s="1"/>
  <c r="AK15" i="62"/>
  <c r="AK21" i="62" s="1"/>
  <c r="AK27" i="62" s="1"/>
  <c r="AH15" i="62"/>
  <c r="AH21" i="62" s="1"/>
  <c r="AH27" i="62" s="1"/>
  <c r="AE15" i="62"/>
  <c r="AE21" i="62" s="1"/>
  <c r="AE27" i="62" s="1"/>
  <c r="AB15" i="62"/>
  <c r="AB21" i="62" s="1"/>
  <c r="AB27" i="62" s="1"/>
  <c r="X15" i="62"/>
  <c r="X21" i="62" s="1"/>
  <c r="X27" i="62" s="1"/>
  <c r="U15" i="62"/>
  <c r="U21" i="62" s="1"/>
  <c r="U27" i="62" s="1"/>
  <c r="R15" i="62"/>
  <c r="R21" i="62" s="1"/>
  <c r="R27" i="62" s="1"/>
  <c r="O15" i="62"/>
  <c r="O21" i="62" s="1"/>
  <c r="O27" i="62" s="1"/>
  <c r="K15" i="62"/>
  <c r="K21" i="62" s="1"/>
  <c r="K27" i="62" s="1"/>
  <c r="H15" i="62"/>
  <c r="H21" i="62" s="1"/>
  <c r="H27" i="62" s="1"/>
  <c r="E15" i="62"/>
  <c r="E21" i="62" s="1"/>
  <c r="E27" i="62" s="1"/>
  <c r="AV13" i="62"/>
  <c r="AV39" i="62" s="1"/>
  <c r="AR13" i="62"/>
  <c r="AR39" i="62" s="1"/>
  <c r="AO13" i="62"/>
  <c r="AO39" i="62" s="1"/>
  <c r="AL13" i="62"/>
  <c r="AL39" i="62" s="1"/>
  <c r="AI13" i="62"/>
  <c r="AI39" i="62" s="1"/>
  <c r="AF13" i="62"/>
  <c r="AF39" i="62" s="1"/>
  <c r="AC13" i="62"/>
  <c r="AC39" i="62" s="1"/>
  <c r="Y13" i="62"/>
  <c r="Y39" i="62" s="1"/>
  <c r="V13" i="62"/>
  <c r="V39" i="62" s="1"/>
  <c r="S13" i="62"/>
  <c r="S39" i="62" s="1"/>
  <c r="P13" i="62"/>
  <c r="P39" i="62" s="1"/>
  <c r="L13" i="62"/>
  <c r="L39" i="62" s="1"/>
  <c r="I13" i="62"/>
  <c r="I39" i="62" s="1"/>
  <c r="F13" i="62"/>
  <c r="B2" i="62"/>
  <c r="AV37" i="61"/>
  <c r="AR37" i="61"/>
  <c r="AO37" i="61"/>
  <c r="AL37" i="61"/>
  <c r="AI37" i="61"/>
  <c r="AF37" i="61"/>
  <c r="AC37" i="61"/>
  <c r="Y37" i="61"/>
  <c r="V37" i="61"/>
  <c r="S37" i="61"/>
  <c r="P37" i="61"/>
  <c r="L37" i="61"/>
  <c r="I37" i="61"/>
  <c r="F37" i="61"/>
  <c r="AX37" i="61" s="1"/>
  <c r="AU33" i="61"/>
  <c r="AQ33" i="61"/>
  <c r="AN33" i="61"/>
  <c r="AK33" i="61"/>
  <c r="AH33" i="61"/>
  <c r="AE33" i="61"/>
  <c r="AB33" i="61"/>
  <c r="X33" i="61"/>
  <c r="U33" i="61"/>
  <c r="R33" i="61"/>
  <c r="O33" i="61"/>
  <c r="K33" i="61"/>
  <c r="H33" i="61"/>
  <c r="E33" i="61"/>
  <c r="AV31" i="61"/>
  <c r="AR31" i="61"/>
  <c r="AO31" i="61"/>
  <c r="AL31" i="61"/>
  <c r="AI31" i="61"/>
  <c r="AF31" i="61"/>
  <c r="AC31" i="61"/>
  <c r="Y31" i="61"/>
  <c r="V31" i="61"/>
  <c r="S31" i="61"/>
  <c r="P31" i="61"/>
  <c r="L31" i="61"/>
  <c r="I31" i="61"/>
  <c r="F31" i="61"/>
  <c r="AX31" i="61" s="1"/>
  <c r="AV25" i="61"/>
  <c r="AR25" i="61"/>
  <c r="AO25" i="61"/>
  <c r="AL25" i="61"/>
  <c r="AI25" i="61"/>
  <c r="AF25" i="61"/>
  <c r="AC25" i="61"/>
  <c r="Y25" i="61"/>
  <c r="V25" i="61"/>
  <c r="S25" i="61"/>
  <c r="P25" i="61"/>
  <c r="L25" i="61"/>
  <c r="I25" i="61"/>
  <c r="F25" i="61"/>
  <c r="AX25" i="61" s="1"/>
  <c r="AV19" i="61"/>
  <c r="AR19" i="61"/>
  <c r="AO19" i="61"/>
  <c r="AL19" i="61"/>
  <c r="AI19" i="61"/>
  <c r="AF19" i="61"/>
  <c r="AC19" i="61"/>
  <c r="Y19" i="61"/>
  <c r="V19" i="61"/>
  <c r="S19" i="61"/>
  <c r="P19" i="61"/>
  <c r="L19" i="61"/>
  <c r="I19" i="61"/>
  <c r="F19" i="61"/>
  <c r="AX19" i="61" s="1"/>
  <c r="AU15" i="61"/>
  <c r="AU21" i="61" s="1"/>
  <c r="AU27" i="61" s="1"/>
  <c r="AQ15" i="61"/>
  <c r="AQ21" i="61" s="1"/>
  <c r="AQ27" i="61" s="1"/>
  <c r="AN15" i="61"/>
  <c r="AN21" i="61" s="1"/>
  <c r="AN27" i="61" s="1"/>
  <c r="AK15" i="61"/>
  <c r="AK21" i="61" s="1"/>
  <c r="AK27" i="61" s="1"/>
  <c r="AH15" i="61"/>
  <c r="AH21" i="61" s="1"/>
  <c r="AH27" i="61" s="1"/>
  <c r="AE15" i="61"/>
  <c r="AE21" i="61" s="1"/>
  <c r="AE27" i="61" s="1"/>
  <c r="AB15" i="61"/>
  <c r="AB21" i="61" s="1"/>
  <c r="AB27" i="61" s="1"/>
  <c r="X15" i="61"/>
  <c r="X21" i="61" s="1"/>
  <c r="X27" i="61" s="1"/>
  <c r="U15" i="61"/>
  <c r="U21" i="61" s="1"/>
  <c r="U27" i="61" s="1"/>
  <c r="R15" i="61"/>
  <c r="R21" i="61" s="1"/>
  <c r="R27" i="61" s="1"/>
  <c r="O15" i="61"/>
  <c r="O21" i="61" s="1"/>
  <c r="O27" i="61" s="1"/>
  <c r="K15" i="61"/>
  <c r="K21" i="61" s="1"/>
  <c r="K27" i="61" s="1"/>
  <c r="H15" i="61"/>
  <c r="H21" i="61" s="1"/>
  <c r="H27" i="61" s="1"/>
  <c r="E15" i="61"/>
  <c r="E21" i="61" s="1"/>
  <c r="E27" i="61" s="1"/>
  <c r="AV13" i="61"/>
  <c r="AV39" i="61" s="1"/>
  <c r="AR13" i="61"/>
  <c r="AR39" i="61" s="1"/>
  <c r="AO13" i="61"/>
  <c r="AO39" i="61" s="1"/>
  <c r="AL13" i="61"/>
  <c r="AL39" i="61" s="1"/>
  <c r="AI13" i="61"/>
  <c r="AI39" i="61" s="1"/>
  <c r="AF13" i="61"/>
  <c r="AF39" i="61" s="1"/>
  <c r="AC13" i="61"/>
  <c r="AC39" i="61" s="1"/>
  <c r="Y13" i="61"/>
  <c r="Y39" i="61" s="1"/>
  <c r="V13" i="61"/>
  <c r="V39" i="61" s="1"/>
  <c r="S13" i="61"/>
  <c r="S39" i="61" s="1"/>
  <c r="P13" i="61"/>
  <c r="P39" i="61" s="1"/>
  <c r="L13" i="61"/>
  <c r="L39" i="61" s="1"/>
  <c r="I13" i="61"/>
  <c r="I39" i="61" s="1"/>
  <c r="F13" i="61"/>
  <c r="B2" i="61"/>
  <c r="AV37" i="59"/>
  <c r="AR37" i="59"/>
  <c r="AO37" i="59"/>
  <c r="AL37" i="59"/>
  <c r="AI37" i="59"/>
  <c r="AF37" i="59"/>
  <c r="AC37" i="59"/>
  <c r="Y37" i="59"/>
  <c r="V37" i="59"/>
  <c r="S37" i="59"/>
  <c r="P37" i="59"/>
  <c r="L37" i="59"/>
  <c r="I37" i="59"/>
  <c r="F37" i="59"/>
  <c r="AX37" i="59" s="1"/>
  <c r="AU33" i="59"/>
  <c r="AQ33" i="59"/>
  <c r="AN33" i="59"/>
  <c r="AK33" i="59"/>
  <c r="AH33" i="59"/>
  <c r="AE33" i="59"/>
  <c r="AB33" i="59"/>
  <c r="X33" i="59"/>
  <c r="U33" i="59"/>
  <c r="R33" i="59"/>
  <c r="O33" i="59"/>
  <c r="K33" i="59"/>
  <c r="H33" i="59"/>
  <c r="E33" i="59"/>
  <c r="AV31" i="59"/>
  <c r="AR31" i="59"/>
  <c r="AO31" i="59"/>
  <c r="AL31" i="59"/>
  <c r="AI31" i="59"/>
  <c r="AF31" i="59"/>
  <c r="AC31" i="59"/>
  <c r="Y31" i="59"/>
  <c r="V31" i="59"/>
  <c r="S31" i="59"/>
  <c r="P31" i="59"/>
  <c r="L31" i="59"/>
  <c r="I31" i="59"/>
  <c r="F31" i="59"/>
  <c r="AX31" i="59" s="1"/>
  <c r="AV25" i="59"/>
  <c r="AR25" i="59"/>
  <c r="AO25" i="59"/>
  <c r="AL25" i="59"/>
  <c r="AI25" i="59"/>
  <c r="AF25" i="59"/>
  <c r="AC25" i="59"/>
  <c r="Y25" i="59"/>
  <c r="V25" i="59"/>
  <c r="S25" i="59"/>
  <c r="P25" i="59"/>
  <c r="L25" i="59"/>
  <c r="I25" i="59"/>
  <c r="F25" i="59"/>
  <c r="AX25" i="59" s="1"/>
  <c r="AV19" i="59"/>
  <c r="AR19" i="59"/>
  <c r="AO19" i="59"/>
  <c r="AL19" i="59"/>
  <c r="AI19" i="59"/>
  <c r="AF19" i="59"/>
  <c r="AC19" i="59"/>
  <c r="Y19" i="59"/>
  <c r="V19" i="59"/>
  <c r="S19" i="59"/>
  <c r="P19" i="59"/>
  <c r="L19" i="59"/>
  <c r="I19" i="59"/>
  <c r="F19" i="59"/>
  <c r="AX19" i="59" s="1"/>
  <c r="AU15" i="59"/>
  <c r="AU21" i="59" s="1"/>
  <c r="AU27" i="59" s="1"/>
  <c r="AQ15" i="59"/>
  <c r="AQ21" i="59" s="1"/>
  <c r="AQ27" i="59" s="1"/>
  <c r="AN15" i="59"/>
  <c r="AN21" i="59" s="1"/>
  <c r="AN27" i="59" s="1"/>
  <c r="AK15" i="59"/>
  <c r="AK21" i="59" s="1"/>
  <c r="AK27" i="59" s="1"/>
  <c r="AH15" i="59"/>
  <c r="AH21" i="59" s="1"/>
  <c r="AH27" i="59" s="1"/>
  <c r="AE15" i="59"/>
  <c r="AE21" i="59" s="1"/>
  <c r="AE27" i="59" s="1"/>
  <c r="AB15" i="59"/>
  <c r="AB21" i="59" s="1"/>
  <c r="AB27" i="59" s="1"/>
  <c r="X15" i="59"/>
  <c r="X21" i="59" s="1"/>
  <c r="X27" i="59" s="1"/>
  <c r="U15" i="59"/>
  <c r="U21" i="59" s="1"/>
  <c r="U27" i="59" s="1"/>
  <c r="R15" i="59"/>
  <c r="R21" i="59" s="1"/>
  <c r="R27" i="59" s="1"/>
  <c r="O15" i="59"/>
  <c r="O21" i="59" s="1"/>
  <c r="O27" i="59" s="1"/>
  <c r="K15" i="59"/>
  <c r="K21" i="59" s="1"/>
  <c r="K27" i="59" s="1"/>
  <c r="H15" i="59"/>
  <c r="H21" i="59" s="1"/>
  <c r="H27" i="59" s="1"/>
  <c r="E15" i="59"/>
  <c r="E21" i="59" s="1"/>
  <c r="E27" i="59" s="1"/>
  <c r="AV13" i="59"/>
  <c r="AV39" i="59" s="1"/>
  <c r="AR13" i="59"/>
  <c r="AR39" i="59" s="1"/>
  <c r="AO13" i="59"/>
  <c r="AO39" i="59" s="1"/>
  <c r="AL13" i="59"/>
  <c r="AL39" i="59" s="1"/>
  <c r="AI13" i="59"/>
  <c r="AI39" i="59" s="1"/>
  <c r="AF13" i="59"/>
  <c r="AF39" i="59" s="1"/>
  <c r="AC13" i="59"/>
  <c r="AC39" i="59" s="1"/>
  <c r="Y13" i="59"/>
  <c r="Y39" i="59" s="1"/>
  <c r="V13" i="59"/>
  <c r="V39" i="59" s="1"/>
  <c r="S13" i="59"/>
  <c r="S39" i="59" s="1"/>
  <c r="P13" i="59"/>
  <c r="P39" i="59" s="1"/>
  <c r="L13" i="59"/>
  <c r="L39" i="59" s="1"/>
  <c r="I13" i="59"/>
  <c r="I39" i="59" s="1"/>
  <c r="F13" i="59"/>
  <c r="B2" i="59"/>
  <c r="AV37" i="58"/>
  <c r="AR37" i="58"/>
  <c r="AO37" i="58"/>
  <c r="AL37" i="58"/>
  <c r="AI37" i="58"/>
  <c r="AF37" i="58"/>
  <c r="AC37" i="58"/>
  <c r="Y37" i="58"/>
  <c r="V37" i="58"/>
  <c r="S37" i="58"/>
  <c r="P37" i="58"/>
  <c r="L37" i="58"/>
  <c r="I37" i="58"/>
  <c r="F37" i="58"/>
  <c r="AX37" i="58" s="1"/>
  <c r="AU33" i="58"/>
  <c r="AQ33" i="58"/>
  <c r="AN33" i="58"/>
  <c r="AK33" i="58"/>
  <c r="AH33" i="58"/>
  <c r="AE33" i="58"/>
  <c r="AB33" i="58"/>
  <c r="X33" i="58"/>
  <c r="U33" i="58"/>
  <c r="R33" i="58"/>
  <c r="O33" i="58"/>
  <c r="K33" i="58"/>
  <c r="H33" i="58"/>
  <c r="E33" i="58"/>
  <c r="AV31" i="58"/>
  <c r="AR31" i="58"/>
  <c r="AO31" i="58"/>
  <c r="AL31" i="58"/>
  <c r="AI31" i="58"/>
  <c r="AF31" i="58"/>
  <c r="AC31" i="58"/>
  <c r="Y31" i="58"/>
  <c r="V31" i="58"/>
  <c r="S31" i="58"/>
  <c r="P31" i="58"/>
  <c r="L31" i="58"/>
  <c r="I31" i="58"/>
  <c r="F31" i="58"/>
  <c r="AX31" i="58" s="1"/>
  <c r="AV25" i="58"/>
  <c r="AR25" i="58"/>
  <c r="AO25" i="58"/>
  <c r="AL25" i="58"/>
  <c r="AI25" i="58"/>
  <c r="AF25" i="58"/>
  <c r="AC25" i="58"/>
  <c r="Y25" i="58"/>
  <c r="V25" i="58"/>
  <c r="S25" i="58"/>
  <c r="P25" i="58"/>
  <c r="L25" i="58"/>
  <c r="I25" i="58"/>
  <c r="F25" i="58"/>
  <c r="AX25" i="58" s="1"/>
  <c r="AV19" i="58"/>
  <c r="AR19" i="58"/>
  <c r="AO19" i="58"/>
  <c r="AL19" i="58"/>
  <c r="AI19" i="58"/>
  <c r="AF19" i="58"/>
  <c r="AC19" i="58"/>
  <c r="Y19" i="58"/>
  <c r="V19" i="58"/>
  <c r="S19" i="58"/>
  <c r="P19" i="58"/>
  <c r="L19" i="58"/>
  <c r="I19" i="58"/>
  <c r="F19" i="58"/>
  <c r="AX19" i="58" s="1"/>
  <c r="AU15" i="58"/>
  <c r="AU21" i="58" s="1"/>
  <c r="AU27" i="58" s="1"/>
  <c r="AQ15" i="58"/>
  <c r="AQ21" i="58" s="1"/>
  <c r="AQ27" i="58" s="1"/>
  <c r="AN15" i="58"/>
  <c r="AN21" i="58" s="1"/>
  <c r="AN27" i="58" s="1"/>
  <c r="AK15" i="58"/>
  <c r="AK21" i="58" s="1"/>
  <c r="AK27" i="58" s="1"/>
  <c r="AH15" i="58"/>
  <c r="AH21" i="58" s="1"/>
  <c r="AH27" i="58" s="1"/>
  <c r="AE15" i="58"/>
  <c r="AE21" i="58" s="1"/>
  <c r="AE27" i="58" s="1"/>
  <c r="AB15" i="58"/>
  <c r="AB21" i="58" s="1"/>
  <c r="AB27" i="58" s="1"/>
  <c r="X15" i="58"/>
  <c r="X21" i="58" s="1"/>
  <c r="X27" i="58" s="1"/>
  <c r="U15" i="58"/>
  <c r="U21" i="58" s="1"/>
  <c r="U27" i="58" s="1"/>
  <c r="R15" i="58"/>
  <c r="R21" i="58" s="1"/>
  <c r="R27" i="58" s="1"/>
  <c r="O15" i="58"/>
  <c r="O21" i="58" s="1"/>
  <c r="O27" i="58" s="1"/>
  <c r="K15" i="58"/>
  <c r="K21" i="58" s="1"/>
  <c r="K27" i="58" s="1"/>
  <c r="H15" i="58"/>
  <c r="H21" i="58" s="1"/>
  <c r="H27" i="58" s="1"/>
  <c r="E15" i="58"/>
  <c r="E21" i="58" s="1"/>
  <c r="E27" i="58" s="1"/>
  <c r="AV13" i="58"/>
  <c r="AV39" i="58" s="1"/>
  <c r="AR13" i="58"/>
  <c r="AR39" i="58" s="1"/>
  <c r="AO13" i="58"/>
  <c r="AO39" i="58" s="1"/>
  <c r="AL13" i="58"/>
  <c r="AL39" i="58" s="1"/>
  <c r="AI13" i="58"/>
  <c r="AI39" i="58" s="1"/>
  <c r="AF13" i="58"/>
  <c r="AF39" i="58" s="1"/>
  <c r="AC13" i="58"/>
  <c r="AC39" i="58" s="1"/>
  <c r="Y13" i="58"/>
  <c r="Y39" i="58" s="1"/>
  <c r="V13" i="58"/>
  <c r="V39" i="58" s="1"/>
  <c r="S13" i="58"/>
  <c r="S39" i="58" s="1"/>
  <c r="P13" i="58"/>
  <c r="P39" i="58" s="1"/>
  <c r="L13" i="58"/>
  <c r="L39" i="58" s="1"/>
  <c r="I13" i="58"/>
  <c r="I39" i="58" s="1"/>
  <c r="F13" i="58"/>
  <c r="B2" i="58"/>
  <c r="L8" i="17"/>
  <c r="B2" i="32"/>
  <c r="B1" i="17"/>
  <c r="AV37" i="57"/>
  <c r="AR37" i="57"/>
  <c r="AO37" i="57"/>
  <c r="AL37" i="57"/>
  <c r="AI37" i="57"/>
  <c r="AF37" i="57"/>
  <c r="AC37" i="57"/>
  <c r="Y37" i="57"/>
  <c r="V37" i="57"/>
  <c r="S37" i="57"/>
  <c r="P37" i="57"/>
  <c r="L37" i="57"/>
  <c r="I37" i="57"/>
  <c r="F37" i="57"/>
  <c r="AX37" i="57" s="1"/>
  <c r="AU33" i="57"/>
  <c r="AQ33" i="57"/>
  <c r="AN33" i="57"/>
  <c r="AK33" i="57"/>
  <c r="AH33" i="57"/>
  <c r="AE33" i="57"/>
  <c r="AB33" i="57"/>
  <c r="X33" i="57"/>
  <c r="U33" i="57"/>
  <c r="R33" i="57"/>
  <c r="O33" i="57"/>
  <c r="K33" i="57"/>
  <c r="H33" i="57"/>
  <c r="E33" i="57"/>
  <c r="AV31" i="57"/>
  <c r="AR31" i="57"/>
  <c r="AO31" i="57"/>
  <c r="AL31" i="57"/>
  <c r="AI31" i="57"/>
  <c r="AF31" i="57"/>
  <c r="AC31" i="57"/>
  <c r="Y31" i="57"/>
  <c r="V31" i="57"/>
  <c r="S31" i="57"/>
  <c r="P31" i="57"/>
  <c r="L31" i="57"/>
  <c r="I31" i="57"/>
  <c r="F31" i="57"/>
  <c r="AX31" i="57" s="1"/>
  <c r="AV25" i="57"/>
  <c r="AR25" i="57"/>
  <c r="AO25" i="57"/>
  <c r="AL25" i="57"/>
  <c r="AI25" i="57"/>
  <c r="AF25" i="57"/>
  <c r="AC25" i="57"/>
  <c r="Y25" i="57"/>
  <c r="V25" i="57"/>
  <c r="S25" i="57"/>
  <c r="P25" i="57"/>
  <c r="L25" i="57"/>
  <c r="I25" i="57"/>
  <c r="F25" i="57"/>
  <c r="AX25" i="57" s="1"/>
  <c r="AV19" i="57"/>
  <c r="AR19" i="57"/>
  <c r="AO19" i="57"/>
  <c r="AL19" i="57"/>
  <c r="AI19" i="57"/>
  <c r="AF19" i="57"/>
  <c r="AC19" i="57"/>
  <c r="Y19" i="57"/>
  <c r="V19" i="57"/>
  <c r="S19" i="57"/>
  <c r="P19" i="57"/>
  <c r="L19" i="57"/>
  <c r="I19" i="57"/>
  <c r="F19" i="57"/>
  <c r="AX19" i="57" s="1"/>
  <c r="AU15" i="57"/>
  <c r="AU21" i="57" s="1"/>
  <c r="AU27" i="57" s="1"/>
  <c r="AQ15" i="57"/>
  <c r="AQ21" i="57" s="1"/>
  <c r="AQ27" i="57" s="1"/>
  <c r="AN15" i="57"/>
  <c r="AN21" i="57" s="1"/>
  <c r="AN27" i="57" s="1"/>
  <c r="AK15" i="57"/>
  <c r="AK21" i="57" s="1"/>
  <c r="AK27" i="57" s="1"/>
  <c r="AH15" i="57"/>
  <c r="AH21" i="57" s="1"/>
  <c r="AH27" i="57" s="1"/>
  <c r="AE15" i="57"/>
  <c r="AE21" i="57" s="1"/>
  <c r="AE27" i="57" s="1"/>
  <c r="AB15" i="57"/>
  <c r="AB21" i="57" s="1"/>
  <c r="AB27" i="57" s="1"/>
  <c r="X15" i="57"/>
  <c r="X21" i="57" s="1"/>
  <c r="X27" i="57" s="1"/>
  <c r="U15" i="57"/>
  <c r="U21" i="57" s="1"/>
  <c r="U27" i="57" s="1"/>
  <c r="R15" i="57"/>
  <c r="R21" i="57" s="1"/>
  <c r="R27" i="57" s="1"/>
  <c r="O15" i="57"/>
  <c r="O21" i="57" s="1"/>
  <c r="O27" i="57" s="1"/>
  <c r="K15" i="57"/>
  <c r="K21" i="57" s="1"/>
  <c r="K27" i="57" s="1"/>
  <c r="H15" i="57"/>
  <c r="H21" i="57" s="1"/>
  <c r="H27" i="57" s="1"/>
  <c r="E15" i="57"/>
  <c r="E21" i="57" s="1"/>
  <c r="E27" i="57" s="1"/>
  <c r="AV13" i="57"/>
  <c r="AV39" i="57" s="1"/>
  <c r="AR13" i="57"/>
  <c r="AR39" i="57" s="1"/>
  <c r="AO13" i="57"/>
  <c r="AO39" i="57" s="1"/>
  <c r="AL13" i="57"/>
  <c r="AL39" i="57" s="1"/>
  <c r="AI13" i="57"/>
  <c r="AI39" i="57" s="1"/>
  <c r="AF13" i="57"/>
  <c r="AF39" i="57" s="1"/>
  <c r="AC13" i="57"/>
  <c r="AC39" i="57" s="1"/>
  <c r="Y13" i="57"/>
  <c r="Y39" i="57" s="1"/>
  <c r="V13" i="57"/>
  <c r="V39" i="57" s="1"/>
  <c r="S13" i="57"/>
  <c r="S39" i="57" s="1"/>
  <c r="P13" i="57"/>
  <c r="P39" i="57" s="1"/>
  <c r="L13" i="57"/>
  <c r="L39" i="57" s="1"/>
  <c r="I13" i="57"/>
  <c r="I39" i="57" s="1"/>
  <c r="F13" i="57"/>
  <c r="F10" i="17"/>
  <c r="F11" i="17"/>
  <c r="F12" i="17"/>
  <c r="F13" i="17"/>
  <c r="F14" i="17"/>
  <c r="F15" i="17"/>
  <c r="F16" i="17"/>
  <c r="F17" i="17"/>
  <c r="F9" i="17"/>
  <c r="F39" i="67" l="1"/>
  <c r="AX39" i="67" s="1"/>
  <c r="AX13" i="67"/>
  <c r="F39" i="66"/>
  <c r="AX39" i="66" s="1"/>
  <c r="AX13" i="66"/>
  <c r="F39" i="65"/>
  <c r="AX39" i="65" s="1"/>
  <c r="AX13" i="65"/>
  <c r="F39" i="64"/>
  <c r="AX39" i="64" s="1"/>
  <c r="AX13" i="64"/>
  <c r="F39" i="62"/>
  <c r="AX39" i="62" s="1"/>
  <c r="AX13" i="62"/>
  <c r="F39" i="61"/>
  <c r="AX39" i="61" s="1"/>
  <c r="AX13" i="61"/>
  <c r="F39" i="59"/>
  <c r="AX39" i="59" s="1"/>
  <c r="AX13" i="59"/>
  <c r="F39" i="58"/>
  <c r="AX13" i="58"/>
  <c r="F39" i="57"/>
  <c r="AX39" i="57" s="1"/>
  <c r="AX13" i="57"/>
  <c r="BJ17" i="17"/>
  <c r="BJ16" i="17"/>
  <c r="BJ15" i="17"/>
  <c r="BJ14" i="17"/>
  <c r="BJ13" i="17"/>
  <c r="BJ12" i="17"/>
  <c r="BJ11" i="17"/>
  <c r="BJ10" i="17"/>
  <c r="BJ8" i="17"/>
  <c r="BD17" i="17"/>
  <c r="BD16" i="17"/>
  <c r="BD15" i="17"/>
  <c r="BD14" i="17"/>
  <c r="BD13" i="17"/>
  <c r="BD12" i="17"/>
  <c r="BD11" i="17"/>
  <c r="BD10" i="17"/>
  <c r="BA17" i="17"/>
  <c r="BA16" i="17"/>
  <c r="BA15" i="17"/>
  <c r="BA14" i="17"/>
  <c r="BA13" i="17"/>
  <c r="BA12" i="17"/>
  <c r="BA11" i="17"/>
  <c r="BA10" i="17"/>
  <c r="AT17" i="17"/>
  <c r="AT16" i="17"/>
  <c r="AT15" i="17"/>
  <c r="AT14" i="17"/>
  <c r="AT13" i="17"/>
  <c r="AT12" i="17"/>
  <c r="AT11" i="17"/>
  <c r="AT10" i="17"/>
  <c r="AG17" i="17"/>
  <c r="AG16" i="17"/>
  <c r="AG15" i="17"/>
  <c r="AG14" i="17"/>
  <c r="AG13" i="17"/>
  <c r="AG12" i="17"/>
  <c r="AG11" i="17"/>
  <c r="AG10" i="17"/>
  <c r="AV37" i="32"/>
  <c r="AR37" i="32"/>
  <c r="AO37" i="32"/>
  <c r="AL37" i="32"/>
  <c r="AI37" i="32"/>
  <c r="AF37" i="32"/>
  <c r="AC37" i="32"/>
  <c r="Y37" i="32"/>
  <c r="V37" i="32"/>
  <c r="S37" i="32"/>
  <c r="P37" i="32"/>
  <c r="L37" i="32"/>
  <c r="I37" i="32"/>
  <c r="F37" i="32"/>
  <c r="AU33" i="32"/>
  <c r="AQ33" i="32"/>
  <c r="AN33" i="32"/>
  <c r="AK33" i="32"/>
  <c r="AH33" i="32"/>
  <c r="AE33" i="32"/>
  <c r="AB33" i="32"/>
  <c r="X33" i="32"/>
  <c r="U33" i="32"/>
  <c r="R33" i="32"/>
  <c r="O33" i="32"/>
  <c r="K33" i="32"/>
  <c r="H33" i="32"/>
  <c r="E33" i="32"/>
  <c r="AV31" i="32"/>
  <c r="AR31" i="32"/>
  <c r="AO31" i="32"/>
  <c r="AL31" i="32"/>
  <c r="AI31" i="32"/>
  <c r="AF31" i="32"/>
  <c r="AC31" i="32"/>
  <c r="Y31" i="32"/>
  <c r="V31" i="32"/>
  <c r="S31" i="32"/>
  <c r="P31" i="32"/>
  <c r="L31" i="32"/>
  <c r="I31" i="32"/>
  <c r="F31" i="32"/>
  <c r="AV25" i="32"/>
  <c r="AR25" i="32"/>
  <c r="AO25" i="32"/>
  <c r="AL25" i="32"/>
  <c r="AI25" i="32"/>
  <c r="AF25" i="32"/>
  <c r="AC25" i="32"/>
  <c r="Y25" i="32"/>
  <c r="V25" i="32"/>
  <c r="S25" i="32"/>
  <c r="P25" i="32"/>
  <c r="L25" i="32"/>
  <c r="I25" i="32"/>
  <c r="F25" i="32"/>
  <c r="AV19" i="32"/>
  <c r="AR19" i="32"/>
  <c r="AO19" i="32"/>
  <c r="AL19" i="32"/>
  <c r="AI19" i="32"/>
  <c r="AF19" i="32"/>
  <c r="AC19" i="32"/>
  <c r="Y19" i="32"/>
  <c r="V19" i="32"/>
  <c r="S19" i="32"/>
  <c r="P19" i="32"/>
  <c r="L19" i="32"/>
  <c r="I19" i="32"/>
  <c r="F19" i="32"/>
  <c r="AX19" i="32"/>
  <c r="AU15" i="32"/>
  <c r="AU21" i="32" s="1"/>
  <c r="AU27" i="32" s="1"/>
  <c r="AQ15" i="32"/>
  <c r="AQ21" i="32" s="1"/>
  <c r="AQ27" i="32" s="1"/>
  <c r="AN15" i="32"/>
  <c r="AN21" i="32" s="1"/>
  <c r="AN27" i="32" s="1"/>
  <c r="AK15" i="32"/>
  <c r="AK21" i="32" s="1"/>
  <c r="AK27" i="32" s="1"/>
  <c r="AH15" i="32"/>
  <c r="AH21" i="32" s="1"/>
  <c r="AH27" i="32" s="1"/>
  <c r="AE15" i="32"/>
  <c r="AE21" i="32" s="1"/>
  <c r="AE27" i="32" s="1"/>
  <c r="AB15" i="32"/>
  <c r="AB21" i="32" s="1"/>
  <c r="AB27" i="32" s="1"/>
  <c r="X15" i="32"/>
  <c r="X21" i="32" s="1"/>
  <c r="X27" i="32" s="1"/>
  <c r="U15" i="32"/>
  <c r="U21" i="32" s="1"/>
  <c r="U27" i="32" s="1"/>
  <c r="R15" i="32"/>
  <c r="R21" i="32" s="1"/>
  <c r="R27" i="32" s="1"/>
  <c r="O15" i="32"/>
  <c r="O21" i="32" s="1"/>
  <c r="O27" i="32" s="1"/>
  <c r="K15" i="32"/>
  <c r="K21" i="32" s="1"/>
  <c r="K27" i="32" s="1"/>
  <c r="H15" i="32"/>
  <c r="H21" i="32" s="1"/>
  <c r="H27" i="32" s="1"/>
  <c r="E15" i="32"/>
  <c r="E21" i="32" s="1"/>
  <c r="E27" i="32" s="1"/>
  <c r="AV13" i="32"/>
  <c r="AR13" i="32"/>
  <c r="AR39" i="32" s="1"/>
  <c r="BJ9" i="17" s="1"/>
  <c r="AO13" i="32"/>
  <c r="AO39" i="32" s="1"/>
  <c r="AL13" i="32"/>
  <c r="AL39" i="32" s="1"/>
  <c r="BD9" i="17" s="1"/>
  <c r="AI13" i="32"/>
  <c r="AI39" i="32" s="1"/>
  <c r="BA9" i="17" s="1"/>
  <c r="AF13" i="32"/>
  <c r="AF39" i="32" s="1"/>
  <c r="AC13" i="32"/>
  <c r="AC39" i="32" s="1"/>
  <c r="AT9" i="17" s="1"/>
  <c r="Y13" i="32"/>
  <c r="Y39" i="32" s="1"/>
  <c r="V13" i="32"/>
  <c r="S13" i="32"/>
  <c r="S39" i="32" s="1"/>
  <c r="P13" i="32"/>
  <c r="P39" i="32" s="1"/>
  <c r="AG9" i="17" s="1"/>
  <c r="L13" i="32"/>
  <c r="L39" i="32" s="1"/>
  <c r="I13" i="32"/>
  <c r="I39" i="32" s="1"/>
  <c r="F13" i="32"/>
  <c r="F39" i="32" s="1"/>
  <c r="E10" i="17"/>
  <c r="E11" i="17"/>
  <c r="E12" i="17"/>
  <c r="E13" i="17"/>
  <c r="E14" i="17"/>
  <c r="E15" i="17"/>
  <c r="E16" i="17"/>
  <c r="E17" i="17"/>
  <c r="E9" i="17"/>
  <c r="BM8" i="17"/>
  <c r="BD8" i="17"/>
  <c r="AT8" i="17"/>
  <c r="AG8" i="17"/>
  <c r="C8" i="17"/>
  <c r="L11" i="17" l="1"/>
  <c r="L12" i="17"/>
  <c r="L13" i="17"/>
  <c r="L14" i="17"/>
  <c r="L15" i="17"/>
  <c r="L16" i="17"/>
  <c r="L17" i="17"/>
  <c r="BE19" i="17"/>
  <c r="BB19" i="17"/>
  <c r="AX31" i="32"/>
  <c r="AX37" i="32"/>
  <c r="AV39" i="32"/>
  <c r="BK19" i="17" s="1"/>
  <c r="AX25" i="32"/>
  <c r="V39" i="32"/>
  <c r="AM8" i="17"/>
  <c r="AJ8" i="17"/>
  <c r="AQ8" i="17"/>
  <c r="BG8" i="17"/>
  <c r="AX13" i="32"/>
  <c r="AD8" i="17"/>
  <c r="AA8" i="17"/>
  <c r="AX39" i="32" l="1"/>
  <c r="X8" i="17"/>
  <c r="L9" i="17" l="1"/>
  <c r="AR19" i="17"/>
  <c r="AX9" i="17"/>
  <c r="L10" i="17" l="1"/>
  <c r="AW9" i="17"/>
  <c r="AM9" i="17"/>
  <c r="AJ9" i="17"/>
  <c r="AD9" i="17"/>
  <c r="AA9" i="17"/>
  <c r="X9" i="17"/>
  <c r="AQ9" i="17"/>
  <c r="BG9" i="17"/>
  <c r="AY19" i="17"/>
  <c r="BA8" i="17"/>
  <c r="BH19" i="17" l="1"/>
  <c r="B8" i="17"/>
  <c r="AN13" i="17"/>
  <c r="AN14" i="17"/>
  <c r="AN15" i="17"/>
  <c r="AN9" i="17"/>
  <c r="U9" i="17" s="1"/>
  <c r="AX17" i="17"/>
  <c r="AX16" i="17"/>
  <c r="AX15" i="17"/>
  <c r="AX14" i="17"/>
  <c r="AX13" i="17"/>
  <c r="AX12" i="17"/>
  <c r="AX11" i="17"/>
  <c r="AX10" i="17"/>
  <c r="M9" i="17" l="1"/>
  <c r="O9" i="17"/>
  <c r="AN16" i="17"/>
  <c r="AN11" i="17"/>
  <c r="AN12" i="17"/>
  <c r="AN17" i="17"/>
  <c r="AN10" i="17"/>
  <c r="AX8" i="17"/>
  <c r="AW8" i="17"/>
  <c r="AU19" i="17"/>
  <c r="AW10" i="17"/>
  <c r="AM10" i="17"/>
  <c r="AJ10" i="17"/>
  <c r="AD10" i="17"/>
  <c r="AA10" i="17"/>
  <c r="X10" i="17"/>
  <c r="AQ10" i="17"/>
  <c r="BG10" i="17"/>
  <c r="AW11" i="17"/>
  <c r="AM11" i="17"/>
  <c r="AJ11" i="17"/>
  <c r="AD11" i="17"/>
  <c r="AA11" i="17"/>
  <c r="X11" i="17"/>
  <c r="AQ11" i="17"/>
  <c r="BG11" i="17"/>
  <c r="AW12" i="17"/>
  <c r="AM12" i="17"/>
  <c r="AJ12" i="17"/>
  <c r="AD12" i="17"/>
  <c r="AA12" i="17"/>
  <c r="X12" i="17"/>
  <c r="AQ12" i="17"/>
  <c r="BG12" i="17"/>
  <c r="AW13" i="17"/>
  <c r="AM13" i="17"/>
  <c r="AJ13" i="17"/>
  <c r="AD13" i="17"/>
  <c r="AA13" i="17"/>
  <c r="X13" i="17"/>
  <c r="AQ13" i="17"/>
  <c r="BG13" i="17"/>
  <c r="AW14" i="17"/>
  <c r="AM14" i="17"/>
  <c r="AJ14" i="17"/>
  <c r="AD14" i="17"/>
  <c r="AA14" i="17"/>
  <c r="X14" i="17"/>
  <c r="AQ14" i="17"/>
  <c r="BG14" i="17"/>
  <c r="AW15" i="17"/>
  <c r="AM15" i="17"/>
  <c r="AJ15" i="17"/>
  <c r="AD15" i="17"/>
  <c r="AA15" i="17"/>
  <c r="X15" i="17"/>
  <c r="AQ15" i="17"/>
  <c r="BG15" i="17"/>
  <c r="AW16" i="17"/>
  <c r="AM16" i="17"/>
  <c r="AJ16" i="17"/>
  <c r="AD16" i="17"/>
  <c r="AA16" i="17"/>
  <c r="X16" i="17"/>
  <c r="AQ16" i="17"/>
  <c r="BG16" i="17"/>
  <c r="AW17" i="17"/>
  <c r="AM17" i="17"/>
  <c r="AJ17" i="17"/>
  <c r="AD17" i="17"/>
  <c r="AA17" i="17"/>
  <c r="X17" i="17"/>
  <c r="AQ17" i="17"/>
  <c r="BG17" i="17"/>
  <c r="BM10" i="17"/>
  <c r="BM11" i="17"/>
  <c r="BM12" i="17"/>
  <c r="BM13" i="17"/>
  <c r="BM14" i="17"/>
  <c r="BM15" i="17"/>
  <c r="BM16" i="17"/>
  <c r="BM17" i="17"/>
  <c r="AT19" i="17"/>
  <c r="H9" i="17" l="1"/>
  <c r="N9" i="17"/>
  <c r="Q9" i="17" s="1"/>
  <c r="P9" i="17"/>
  <c r="U17" i="17"/>
  <c r="U16" i="17"/>
  <c r="U15" i="17"/>
  <c r="U14" i="17"/>
  <c r="U13" i="17"/>
  <c r="U12" i="17"/>
  <c r="U11" i="17"/>
  <c r="U10" i="17"/>
  <c r="AX19" i="17"/>
  <c r="BM19" i="17"/>
  <c r="AB19" i="17"/>
  <c r="Y19" i="17"/>
  <c r="BD19" i="17"/>
  <c r="BG19" i="17"/>
  <c r="BJ19" i="17"/>
  <c r="AW19" i="17"/>
  <c r="BA19" i="17"/>
  <c r="AD19" i="17"/>
  <c r="O17" i="17" l="1"/>
  <c r="M17" i="17"/>
  <c r="N17" i="17" s="1"/>
  <c r="O16" i="17"/>
  <c r="M16" i="17"/>
  <c r="N16" i="17" s="1"/>
  <c r="O15" i="17"/>
  <c r="M15" i="17"/>
  <c r="N15" i="17" s="1"/>
  <c r="O14" i="17"/>
  <c r="M14" i="17"/>
  <c r="N14" i="17" s="1"/>
  <c r="O13" i="17"/>
  <c r="M13" i="17"/>
  <c r="N13" i="17" s="1"/>
  <c r="O12" i="17"/>
  <c r="M12" i="17"/>
  <c r="N12" i="17" s="1"/>
  <c r="O11" i="17"/>
  <c r="M11" i="17"/>
  <c r="N11" i="17" s="1"/>
  <c r="O10" i="17"/>
  <c r="M10" i="17"/>
  <c r="N10" i="17" s="1"/>
  <c r="P10" i="17"/>
  <c r="Q10" i="17"/>
  <c r="P11" i="17"/>
  <c r="Q11" i="17"/>
  <c r="P12" i="17"/>
  <c r="Q12" i="17"/>
  <c r="P13" i="17"/>
  <c r="Q13" i="17"/>
  <c r="P14" i="17"/>
  <c r="Q14" i="17"/>
  <c r="P15" i="17"/>
  <c r="Q15" i="17"/>
  <c r="P16" i="17"/>
  <c r="Q16" i="17"/>
  <c r="P17" i="17"/>
  <c r="Q17" i="17"/>
  <c r="AN8" i="17"/>
  <c r="U8" i="17" s="1"/>
  <c r="AA19" i="17"/>
  <c r="AO19" i="17"/>
  <c r="AM19" i="17"/>
  <c r="AK19" i="17"/>
  <c r="AH19" i="17"/>
  <c r="AJ19" i="17"/>
  <c r="M8" i="17" l="1"/>
  <c r="H8" i="17" s="1"/>
  <c r="H17" i="17"/>
  <c r="H16" i="17"/>
  <c r="H15" i="17"/>
  <c r="H14" i="17"/>
  <c r="H13" i="17"/>
  <c r="H12" i="17"/>
  <c r="H11" i="17"/>
  <c r="H10" i="17"/>
  <c r="S19" i="17"/>
  <c r="J19" i="17"/>
  <c r="AQ19" i="17"/>
  <c r="AG19" i="17"/>
  <c r="AE19" i="17"/>
  <c r="N8" i="17" l="1"/>
  <c r="Q8" i="17" s="1"/>
  <c r="P8" i="17"/>
  <c r="U19" i="17"/>
  <c r="L19" i="17"/>
  <c r="P19" i="17" l="1"/>
  <c r="H19" i="17"/>
  <c r="Q19" i="17"/>
  <c r="M19" i="17"/>
  <c r="V19" i="17"/>
  <c r="O19" i="17" l="1"/>
  <c r="X19" i="17" l="1"/>
  <c r="N19" i="17"/>
</calcChain>
</file>

<file path=xl/sharedStrings.xml><?xml version="1.0" encoding="utf-8"?>
<sst xmlns="http://schemas.openxmlformats.org/spreadsheetml/2006/main" count="1417" uniqueCount="152">
  <si>
    <t>Kosten</t>
  </si>
  <si>
    <t>Industrieel onderzoek</t>
  </si>
  <si>
    <t>Projecttitel:</t>
  </si>
  <si>
    <t>Penvoerder</t>
  </si>
  <si>
    <t>Deelnemer 2</t>
  </si>
  <si>
    <t>Deelnemer 3</t>
  </si>
  <si>
    <t>Deelnemer 4</t>
  </si>
  <si>
    <t>Deelnemer 5</t>
  </si>
  <si>
    <t>Deelnemer 6</t>
  </si>
  <si>
    <t>Naam</t>
  </si>
  <si>
    <t>Totaal</t>
  </si>
  <si>
    <t>Penvoerder:</t>
  </si>
  <si>
    <t>versie:</t>
  </si>
  <si>
    <t>Type</t>
  </si>
  <si>
    <t>NL Subsidie</t>
  </si>
  <si>
    <t>Deelnemer 7</t>
  </si>
  <si>
    <t>Deelnemer 8</t>
  </si>
  <si>
    <t>Deelnemer 9</t>
  </si>
  <si>
    <t>Type organisatie:</t>
  </si>
  <si>
    <t>Experimentele ontwikkeling</t>
  </si>
  <si>
    <t>Haalbaarheidsstudies</t>
  </si>
  <si>
    <t>Investeringssteun voor kmo's</t>
  </si>
  <si>
    <t>Consultancysteun voor kmo's</t>
  </si>
  <si>
    <t>Kmo-steun ten behoeve van deelneming aan beurzen</t>
  </si>
  <si>
    <t>Fundamenteel onderzoek</t>
  </si>
  <si>
    <t>Investeringsteun voor onderzoeksinfrastructuur</t>
  </si>
  <si>
    <t>Investeringssteun voor test- en experimenteerinfrastructuur</t>
  </si>
  <si>
    <t>Steun voor innovatieclusters</t>
  </si>
  <si>
    <t>Innovatiesteun voor kmo's</t>
  </si>
  <si>
    <t>Steun voor proces- en organisatie-innovatie</t>
  </si>
  <si>
    <t>Totale Europese subsidiabele projectkosten</t>
  </si>
  <si>
    <t>Projectkosten onder AGVV artikel 17: 
Investeringssteun voor kmo's</t>
  </si>
  <si>
    <t xml:space="preserve"> Projectkosten onder AGVV Artikel 18: 
Consultancysteun voor kmo's</t>
  </si>
  <si>
    <t>Projectkosten onder AGVV Artikel 19: 
Kmo-steun ten behoeve van deelneming aan beurzen</t>
  </si>
  <si>
    <t>Projectkosten onder AGVV Artikel 26: 
Investeringssteun voor onderzoeksinfrastructuur</t>
  </si>
  <si>
    <t>Projectkosten onder AGVV Artikel 26 bis: 
Investeringssteun voor test- en experimenteerinfrastructuur</t>
  </si>
  <si>
    <t>Projectkosten onder AGVV Artikel 27:
Steun voor innovatieclusters</t>
  </si>
  <si>
    <t>Projectkosten onder AGVV Artikel 28:
Innovatiesteun voor kmo's</t>
  </si>
  <si>
    <t>Projectkosten onder AGVV Artikel 29:
Steun voor proces- en organisatie-innovatie</t>
  </si>
  <si>
    <t>Projectkosten onder AGVV Artikel 31
Opleidingssteun</t>
  </si>
  <si>
    <t>Overige projectkosten</t>
  </si>
  <si>
    <t>Investeringsteun voor KMO's</t>
  </si>
  <si>
    <t>Steun voor fundamenteel onderzoek</t>
  </si>
  <si>
    <t>Steun voor industrieel onderzoek</t>
  </si>
  <si>
    <t>Steun voor experimentele ontwikkeling</t>
  </si>
  <si>
    <t>Steun voor haalbaarheidsstudies</t>
  </si>
  <si>
    <t>Investeringssteun voor onderzoeksinfrastructuur</t>
  </si>
  <si>
    <t>Totale kosten</t>
  </si>
  <si>
    <t>Opleidingssteun</t>
  </si>
  <si>
    <t>Overige kosten</t>
  </si>
  <si>
    <t>0'%</t>
  </si>
  <si>
    <t xml:space="preserve">50'% KB of 50'% MB </t>
  </si>
  <si>
    <t>100'% algemeen</t>
  </si>
  <si>
    <t xml:space="preserve">20'% KB of 10'% MB </t>
  </si>
  <si>
    <t>Samenwerkings-toeslag experimentele ontwikkeling</t>
  </si>
  <si>
    <t>15'% GB, 15'% MB of 15% KB</t>
  </si>
  <si>
    <t>60'% algemeen</t>
  </si>
  <si>
    <t>Investeringssteun voor test- en experimenteerinfrastructuur (TEF)</t>
  </si>
  <si>
    <t>Toewijzing KMO-toeslag TEF</t>
  </si>
  <si>
    <t>5'% GB, 5'% MB of 5% KB</t>
  </si>
  <si>
    <t>50'% algemeen</t>
  </si>
  <si>
    <t>100'% KIS, 15'% GB, 50'% MB of 50% KB</t>
  </si>
  <si>
    <t>100'% KIS, 35'% GB, 45'% MB of 55% KB</t>
  </si>
  <si>
    <t>100'% KIS, 50'% GB, 60'% MB of 70% KB</t>
  </si>
  <si>
    <t>100'% KIS, 50'% GB, 60'% MB of 70'% KB</t>
  </si>
  <si>
    <t>100'% KIS, 25'% GB, 35'% MB of 45'% KB</t>
  </si>
  <si>
    <t>1. Investeringssteun ten behoeve van kmo's die binnen of buiten het grondgebied van de Unie actief zijn, is verenigbaar met de interne markt in de zin van artikel 107, lid 3, van het Verdrag en is van de aan meldingsverplichting van artikel 108, lid 3, van het Verdrag vrijgesteld, mits de in dit artikel en in hoofdstuk I vastgestelde voorwaarden zijn vervuld.
2. De in aanmerking komende kosten zijn één of meer van de vol gende kosten:
a) de kosten van investeringen in materiële en immateriële activa, met inbegrip van eenmalige niet-afschrijfbare kosten die rechtstreeks verband houden met de investering en de eerste installatie ervan; b) de geraamde loonkosten voor rechtstreeks door het investeringsproject gecreëerde banen, berekend over een periode van twee jaar; c) een combinatie van een deel van de in punten a) en b) bedoelde kosten, die echter niet het bedrag uit punt a) of b) overschrijdt, als
dit hoger is.
3. Om als in aanmerking komende kosten onder de toepassing van dit artikel te kunnen vallen, bestaat een investering in: a) een investering in materiële en immateriële activa ten behoeve van de oprichting van een nieuwe vestiging; de uitbreiding van een bestaande vestiging; de diversificatie van de productie van een ves tiging naar producten of diensten die voordien niet in de vestiging werden vervaardigd of vanuit hier werden geleverd; of een funda mentele wijziging in het volledige productieproces van het product of de producten of van het totale aanbod van de dienst of diensten waarop de investering in de vestiging betrekking heeft; of
b) een verwerving van activa behorende tot een vestiging die is gesloten of zou zijn gesloten indien zij niet was overgenomen. De enkele verwerving van de aandelen van een onderneming kwalificeert niet als initiële investering. De transactie vindt op marktvoorwaarden plaats. In beginsel worden alleen de kosten voor de aankoop van de activa van derden die geen banden met de koper hebben, in aanmerking genomen. Indien echter een lid van de familie van de oorspronkelijke eigenaar, of een of meer werknemers, een kleine onderneming overneemt/overnemen, is de voorwaarde dat de activa worden verworven van derden zonder banden met de koper, niet van toepassing. Een vervangingsinvestering is dus geen investering in de zin van dit lid.
3 bis Kosten met betrekking tot de huur/leasing van materiële activa kunnen op de volgende voorwaarden in aanmerking worden genomen: 
a) voor gronden en gebouwen moet de huur na het verwachte tijdstip van de voltooiing van de investering ten minste drie jaar blijven doorlopen; b) voor installaties of machines vindt de huur plaats in de vorm van financiële leasing en houdt deze voor de begunstigde van de steun een verplichting in om de activa na afloop van de leaseovereenkomst te kopen.
4. De immateriële activa voldoen aan elk van de volgende voorwaar
den: a) zij worden uitsluitend in de steun ontvangende vestiging gebruikt; b) zij kunnen worden afgeschreven; c) zij worden op marktvoorwaarden aangekocht van derden zonder banden met de koper, en d) zij behoren ten minste drie jaar tot de activa van de steun ontvangende onderneming.
5. Rechtstreeks door een investeringsproject geschapen werkgelegenheid voldoet aan de volgende voorwaarden: a) de werkgelegenheid komt binnen drie jaar na de voltooiing van de investering tot stand; b) er is een nettotoename van het aantal werknemers in de betrokken vestiging, in vergelijking met het gemiddelde van de voorbije twaalf maanden; c) deze werkgelegenheid blijft behouden gedurende ten minste drie jaar te rekenen vanaf het tijdstip dat de arbeidsplaats voor het eerst werd ingevuld.</t>
  </si>
  <si>
    <t>1. Consultancysteun voor kmo's is verenigbaar met de interne markt in de zin van artikel 107, lid 3, van het Verdrag en is van de aan
meldingsverplichting van artikel 108, lid 3, van het Verdrag vrijgesteld, mits de in dit artikel en in hoofdstuk I vastgestelde voorwaarden zijn vervuld. 
2. De steunintensiteit bedraagt ten hoogste 50 % van de in aanmerking komende kosten.
3. De in aanmerking komende kosten zijn de door externe consultants verrichte consultancydiensten.
4. De betrokken diensten zijn niet van permanente of periodieke aard, noch behoren zij tot de gewone bedrijfsuitgaven van de onder
neming, zoals routinematig belastingadvies, gangbare juridische dienst verrichting, of reclame.</t>
  </si>
  <si>
    <t>Artikel 17: Investeringssteun voor kmo's</t>
  </si>
  <si>
    <t>Artikel 18: Consultancysteun voor kmo's</t>
  </si>
  <si>
    <t>Artikel 19: Kmo-steun ten behoeve van deelneming aan beurzen</t>
  </si>
  <si>
    <t>1. Steun ten behoeve van de deelneming van kmo's aan beurzen is verenigbaar met de interne markt in de zin van artikel 107, lid 3, van het Verdrag en is van de aanmeldingsverplichting van artikel 108, lid 3, van het Verdrag vrijgesteld, mits de in dit artikel en in hoofdstuk I vastgestelde voorwaarden zijn vervuld.
2. De in aanmerking komende kosten zijn de kosten gemaakt voor het huren, opzetten en gebruiken van een standplaats voor de deelname van een onderneming aan een bepaalde vakbeurs of tentoonstelling. 
3. De steunintensiteit bedraagt ten hoogste 50 % van de in aanmerking komende kosten.</t>
  </si>
  <si>
    <t>Artikel 2: Definities - Definities voor steun voor onderzoek, ontwikkeling en innovatie</t>
  </si>
  <si>
    <t>Haalbaarheidsstudie</t>
  </si>
  <si>
    <t>„fundamenteel onderzoek”: experimentele of theoretische werk zaamheden die voornamelijk worden verricht om nieuwe kennis te verwerven over de fundamentele aspecten van verschijnselen en waarneembare feiten, zonder dat hiermee een directe commerciële toepassing of een direct commercieel gebruik wordt beoogd;</t>
  </si>
  <si>
    <t>„industrieel onderzoek”: planmatig of kritisch onderzoek dat is gericht op het opdoen van nieuwe kennis en vaardigheden met het oog op de ontwikkeling van nieuwe producten, procedés of diensten, of om bestaande producten, procedés of diensten aanmerkelijk te verbeteren, daaronder begrepen digitale producten, processen of diensten, ongeacht domein, technologie, bedrijfstak of sector (met inbegrip van, doch niet beperkt tot digitale bedrijfstakken en technologieën, zoals supercomputers, kwantum
technologie, blockchaintechnologie, artificiële intelligentie, cyberbeveiliging, big data en cloudtechnologie).
Industrieel onderzoek omvat de creatie van onderdelen voor complexe systemen en kan ook de bouw omvatten van prototypes in een laboratoriumomgeving of in een omgeving met gesimuleerde interfaces voor bestaande systemen, alsmede pilotlijnen, wanneer dat nodig is voor het industriële onderzoek en
met name voor de validering van generieke technologie;</t>
  </si>
  <si>
    <t>„experimentele ontwikkeling”: het verwerven, combineren, vormgeven en gebruiken van bestaande wetenschappelijke, technologische, zakelijke en andere relevante kennis en vaardigheden, gericht op het ontwikkelen van nieuwe of verbeterde producten, procedés of diensten, daaronder begrepen digitale producten, processen of diensten, ongeacht domein, technologie, bedrijfstak of sector (met inbegrip van, doch niet beperkt tot digitale bedrijfstakken en technologieën, zoals supercomputers, kwantumtechnologie, blockchaintechnologie, artificiële intelligentie, cyberbeveiliging, big data en cloudtechnologie). Dit kan bijvoorbeeld ook activiteiten omvatten die gericht zijn op de conceptuele formulering, planning en documentering van nieuwe producten, procedés of diensten.
Experimentele ontwikkeling kan prototyping, demonstraties, pilotontwikkeling, testen en validatie omvatten van nieuwe of verbeterde producten, procedés of diensten in omgevingen die representatief zijn voor het functioneren onder reële omstandigheden, met als hoofddoel verdere technische verbeteringen aan tebrengen aan producten, procedés of diensten die niet grotendeels vast staan. Dit kan de ontwikkeling omvatten van een commercieel bruikbaar prototype of pilot die noodzakelijkerwijs het commerciële eindproduct is en die te duur is om te produceren alleen met het oog op het gebruik voor demonstratie- en validatiedoeleinden.
Onder experimentele ontwikkeling wordt niet verstaan routine matige of periodieke wijziging van bestaande producten, productielijnen, fabricageprocessen, diensten en andere courante activiteiten, zelfs indien die wijzigingen verbeteringen kunnen inhouden;</t>
  </si>
  <si>
    <t>„haalbaarheidsstudie”: het onderzoek en de analyse van het potentieel van een project, met als doel de besluitvorming te ondersteunen door objectief en rationeel de sterke en de zwakke punten van een project, de kansen en risico's in kaart te brengen, waarbij ook wordt aangegeven welke middelen nodig zijn om het project te kunnen doorvoeren en wat uiteindelijk de slaag kansen zijn;</t>
  </si>
  <si>
    <t>Artikel 25: Steun voor onderzoeks- en ontwikkelingsprojecten</t>
  </si>
  <si>
    <t>Artikel 26: Investeringssteun voor onderzoeksinfrastructuur</t>
  </si>
  <si>
    <t>1. Steun voor de bouw of het upgraden van onderzoeksinfrastructuur waarmee economische activiteiten worden verricht, is verenigbaar met de interne markt in de zin van artikel 107, lid 3, van het Verdrag en is van de aanmeldingsverplichting van artikel 108, lid 3, van het Verdrag vrijgesteld, mits de in dit artikel en in hoofdstuk I vastgestelde voor waarden zijn vervuld.
2. Wanneer met onderzoeksinfrastructuur zowel economische als niet-economische activiteiten worden verricht, wordt voor de financiering, kosten en inkomsten van elk soort activiteit een gescheiden boekhouding gevoerd, op basis van consequent toegepaste en objectief te rechtvaardigen beginselen van kostprijsadministratie.
3. De prijs die voor de exploitatie of het gebruik van de infrastructuur wordt berekend, stemt overeen met een marktprijs.
4. Toegang tot de infrastructuur staat open voor meerdere gebruikers en wordt op transparante en niet-discriminerende basis verleend. Ondernemingen die ten minste 10 % van de investeringskosten van de infrastructuur hebben gefinancierd, kunnen preferente toegang krijgen op gunstigere voorwaarden. Om overcompensatie te vermijden, is deze toegang evenredig aan de bijdrage van de onderneming in de investeringskosten en worden deze voorwaarden publiek beschikbaar gesteld.
5. De in aanmerking komende kosten zijn de kosten van de investeringen in immateriële en materiële activa.
6. De steunintensiteit bedraagt ten hoogste 50 % van de in aanmerking komende kosten. De steunintensiteit kan tot 60 % worden verhoogd indien ten minste twee lidstaten overheidsfinanciering verstrekken, of voor een onderzoeksinfrastructuur die op het niveau van de Unie wordt geëvalueerd en geselecteerd.
7. Wanneer onderzoeksinfrastructuur overheidsfinanciering ontvangt voor zowel economische als niet-economische activiteiten, werken lidstaten een monitoring- en terugvorderingsmechanisme uit om te garanderen dat de toepasselijke steunintensiteit niet wordt overschreden door een toename van het aandeel economische activiteiten ten opzichte van de situatie waarmee op het tijdstip van de toekenning van de steun werd gerekend.</t>
  </si>
  <si>
    <t>Artikel 26 bis: Consultancysteun voor kmo's</t>
  </si>
  <si>
    <t>1. Steun voor de bouw of het upgraden van test- en experimenteer infrastructuur is verenigbaar met de interne markt in de zin van artikel 107, lid 3, van het Verdrag en is van de aanmeldingsverplichting van artikel 108, lid 3, van het Verdrag vrijgesteld, mits de in dit artikel en in hoofdstuk I vastgestelde voorwaarden zijn vervuld.
2. De prijs die voor de exploitatie of het gebruik van de infrastructuur wordt berekend, stemt overeen met een marktprijs of is, bij gebrekevan een marktprijs, een afspiegeling van de kosten ervan, plus een redelijke marge.
3. Toegang tot de infrastructuur staat open voor meerdere gebruikers en wordt op transparante en niet-discriminerende basis verleend. Ondernemingen die ten minste 10 % van de investeringskosten van de infrastructuur hebben gefinancierd, kunnen preferente toegang krijgen op gunstigere voorwaarden. Om overcompensatie te vermijden, is deze toegang evenredig aan de bijdrage van de onderneming in de investeringskosten en worden deze voorwaarden publiek beschikbaar gesteld.
4. De in aanmerking komende kosten zijn de kosten van de investeringen in immateriële en materiële activa.</t>
  </si>
  <si>
    <t>Artikel 27: Steun voor innovatieclusters</t>
  </si>
  <si>
    <t>1. Steun voor innovatieclusters is verenigbaar met de interne markt in de zin van artikel 107, lid 3, van het Verdrag en is van de aanmeldingsverplichting van artikel 108, lid 3, van het Verdrag vrijgesteld, mits de in dit artikel en in hoofdstuk I vastgestelde voorwaarden zijn vervuld.
2. Investeringssteun kan worden toegekend aan de eigenaar van het innovatiecluster. Exploitatiesteun kan worden toegekend aan de exploitant van het innovatiecluster. De exploitant, indien verschillend van de eigenaar, kan een rechtspersoon zijn of een consortium van ondernemingen zonder afzonderlijke rechtspersoonlijkheid. In alle gevallen moet elke onderneming een afzonderlijke boekhouding voeren voor de kosten
en opbrengsten van elke activiteit (eigendom, exploitatie en gebruik van het cluster) volgens de toepasselijke boekhoudkundige normen.
3. Toegang tot de panden, faciliteiten en activiteiten van het cluster staat open voor meerdere gebruikers en wordt op transparante en niet-discriminerende basis verleend. Ondernemingen die ten minste 10 % van de investeringskosten van het innovatiecluster hebben gefinancierd, kunnen preferente toegang krijgen op gunstigere voorwaarden.
Om overcompensatie te vermijden, is deze toegang evenredig aan de bijdrage van de onderneming in de investeringskosten en worden deze voorwaarden publiek beschikbaar gesteld.
4. De vergoedingen die voor het gebruik van de faciliteiten van het cluster en voor deelname aan de activiteiten van het cluster worden berekend, stemmen overeen met de marktprijs of weerspiegelen de kosten ervan, plus een redelijke marge.
5. Voor de bouw of het upgraden van innovatieclusters mag investeringssteun worden verleend. De in aanmerking komende kosten zijn de kosten van de investeringen in immateriële en materiële activa.
6. De steunintensiteit van investeringssteun voor innovatieclusters bedraagt ten hoogste 50 % van de in aanmerking komende kosten. De steunintensiteit kan worden verhoogd met 15 procentpunten voor innovatieclusters in steungebieden die aan de voorwaarden van artikel 107, lid 3, onder a), van het Verdrag voldoen, en met 5 procent punten voor innovatieclusters in steungebieden die aan de voorwaarden
van artikel 107, lid 3, onder c), van het Verdrag voldoen.
7. Voor de exploitatie van innovatieclusters mag exploitatiesteun worden verleend. De steun mag ten hoogste tien jaar lopen.
8. De voor exploitatiesteun ten behoeve van innovatieclusters in aanmerking komende kosten zijn de personeelskosten en administratieve kosten (met inbegrip van de algemene kosten) met betrekking tot: 
a) het aansturen van het cluster ter bevordering van samenwerking, informatiedeling en het verschaffen of toeleiden van gespecialiseerde en op maat gemaakte zakelijke ondersteuningsdiensten; b) de marketing van het cluster om nieuwe ondernemingen of organisaties aan te trekken en de zichtbaarheid te verhogen;
c) het beheer van de faciliteiten van het cluster, de organisatie van opleidingsprogramma's, workshops en conferenties ter ondersteuning van kennisdeling, netwerking en transnationale samenwerking. 
9. De steunintensiteit van exploitatiesteun voor innovatieclus
ters bedraagt ten hoogste 50 % van de totale in aanmerking komende
kosten over de periode waarvoor steun wordt toegekend.</t>
  </si>
  <si>
    <t>Artikel 28: Innovatiesteun voor kmo's</t>
  </si>
  <si>
    <t xml:space="preserve">Artikel 29: Steun voor proces- en organisatie </t>
  </si>
  <si>
    <t>1. Steun voor proces- en organisatie-innovatie is verenigbaar met de interne markt in de zin van artikel 107, lid 3, van het Verdrag en is van de aanmeldingsverplichting van artikel 108, lid 3, van het Verdrag vrijgesteld, mits de in dit artikel en in hoofdstuk I vastgestelde voorwaarden zijn vervuld.
2. Steun voor grote ondernemingen is alleen verenigbaar indien zij bij de gesteunde activiteit daadwerkelijk samenwerken met kmo's en de samenwerkende kmo's ten minste 30 % van de totale in aanmerking komende kosten dragen.
3. De in aanmerking komende kosten zijn de volgende:
a) personeelskosten;
b) kosten van apparatuur en uitrusting, gebouwen en gronden voor zover en zolang zij worden gebruikt voor het project; 
c) kosten van contractonderzoek, kennis en octrooien die op arm's length worden verworven bij of waarvoor een licentie wordt verkregen van externe bronnen;
d) bijkomende algemene kosten en andere exploitatiekosten, waaronder die voor materiaal, leveranties en dergelijke producten, die rechtstreeks uit het project voortvloeien.</t>
  </si>
  <si>
    <t>1. Opleidingssteun is verenigbaar met de interne markt in de zin van artikel 107, lid 3, van het Verdrag en is van de aanmeldingsverplichting van artikel 108, lid 3, van het Verdrag vrijgesteld, mits de in dit artikel en in hoofdstuk I vastgestelde voorwaarden zijn vervuld.
2. Er wordt geen steun toegekend voor opleiding die ondernemingen geven om te voldoen aan bindende nationale opleidingsnormen.
3. De in aanmerking komende kosten zijn de volgende:
a) de personeelskosten van de opleiders, voor de uren dat de opleiders aan de opleiding deelnemen;
b) rechtstreeks met het opleidingsproject verband houdende operationele kosten van opleiders en deelnemers aan de opleiding, zoals reiskosten, accommodatiekosten, materiaal en benodigdheden die rechtstreeks met het project verband houden, de afschrijving van werktuigen en uitrusting voor zover deze uitsluitend voor het opleidingsproject worden gebruikt;
c) kosten van adviesdiensten met betrekking tot het opleidingsproject;
d) de personeelskosten van de deelnemers aan de opleiding en algemene indirecte kosten (administratieve kosten, huur, algemene vaste kosten), voor de uren dat de deelnemers de opleiding bijwonen.</t>
  </si>
  <si>
    <t>Artikel 31: Opleidingssteun</t>
  </si>
  <si>
    <t xml:space="preserve"> Projectkosten onder AGVV Artikel 25: 
Steun voor onderzoeks- en ontwikkelingsprojecten
Fundamenteel onderzoek</t>
  </si>
  <si>
    <t xml:space="preserve"> Projectkosten onder AGVV Artikel 25: 
Steun voor onderzoeks- en ontwikkelingsprojecten
Industrieel onderzoek</t>
  </si>
  <si>
    <t xml:space="preserve"> Projectkosten onder AGVV Artikel 25: 
Steun voor onderzoeks- en ontwikkelingsprojecten
Experimentele ontwikkeling</t>
  </si>
  <si>
    <t xml:space="preserve"> Projectkosten onder AGVV Artikel 25: 
Steun voor onderzoeks- en ontwikkelingsprojecten
Haalbaarheidsstudie</t>
  </si>
  <si>
    <t>A. Personeelskosten, ingehuurde personen en kosten eigenaar/natuurlijke begunstigde KB of MB:</t>
  </si>
  <si>
    <t>B. Onderaanemingskosten:</t>
  </si>
  <si>
    <t>C. Buitenlandse reis- en verblijfkosten, apparatuurkosten en kosten voor andere producten:</t>
  </si>
  <si>
    <t>D. Andere kosten categorieën (financiele ondersteuning 3de partijen en intern gefactureerde producten)</t>
  </si>
  <si>
    <t>E. Indirecte kosten</t>
  </si>
  <si>
    <t>Zie 'Bijlage 1 - kmo-steun' voor welke kosten in aanmerking komen onder dit artikel</t>
  </si>
  <si>
    <t>KMO</t>
  </si>
  <si>
    <t>O&amp;O</t>
  </si>
  <si>
    <t>OVERIG</t>
  </si>
  <si>
    <t>Zie 'Bijlage 2 - o&amp;o-projecten' voor welke kosten in aanmerking komen onder dit artikel</t>
  </si>
  <si>
    <t>Zie 'Bijlage 3 - artikel 26 t/m 31' voor welke kosten in aanmerking komen onder dit artikel</t>
  </si>
  <si>
    <t>Artikel 26 bis: Investeringssteun voor test- en experimenteerinfrastructuur</t>
  </si>
  <si>
    <t>1. Steun voor de bouw of het upgraden van test- en experimenteer infrastructuur is verenigbaar met de interne markt in de zin van artikel 107, lid 3, van het Verdrag en is van de aanmeldingsverplichting van artikel 108, lid 3, van het Verdrag vrijgesteld, mits de in dit artikel en in hoofdstuk I vastgestelde voorwaarden zijn vervuld.
2. De prijs die voor de exploitatie of het gebruik van de infrastructuur wordt berekend, stemt overeen met een marktprijs of is, bij gebreke
van een marktprijs, een afspiegeling van de kosten ervan, plus een redelijke marge.
3. Toegang tot de infrastructuur staat open voor meerdere gebruikers
en wordt op transparante en niet-discriminerende basis verleend. Onder
nemingen die ten minste 10 % van de investeringskosten van de infra
structuur hebben gefinancierd, kunnen preferente toegang krijgen op
gunstigere voorwaarden. Om overcompensatie te vermijden, is deze
toegang evenredig aan de bijdrage van de onderneming in de investe
ringskosten en worden deze voorwaarden publiek beschikbaar gesteld.
4. De in aanmerking komende kosten zijn de kosten van de investe
ringen in immateriële en materiële activa.
5. De steunintensiteit bedraagt ten hoogste 25 % van de in aanmer
king komende kosten.
6. De steunintensiteit kan als volgt worden verhoogd tot een maxi
male steunintensiteit van 40 %, 50 % en 60 % van de in aanmerking
komende investeringskosten van respectievelijk grote, middelgrote en
kleine ondernemingen:
a) met 10 procentpunten voor middelgrote ondernemingen en met
20 procentpunten voor kleine ondernemingen;
b) met nog eens 10 procentpunten voor grensoverschrijdende test- en
experimenteerinfrastructuur waarvoor ten minste twee lidstaten over
heidsfinanciering verstrekken of voor test- en experimenteerinfra
structuur die op het niveau van de Unie is geëvalueerd en
geselecteerd;
c) met nog eens 5 procentpunten voor test- en experimenteerinfrastruc
tuur waarvan ten minste 80 % van de jaarlijkse capaciteit aan kmo’s
wordt toegewezen.</t>
  </si>
  <si>
    <t>1. Steun voor onderzoeks- en ontwikkelingsprojecten, met inbegrip van onderzoeks- en ontwikkelingsprojecten die in het kader van het Horizon 2020- of het Horizon Europa-programma het kwaliteitslabel „Excellentiekeur” hebben gekregen, en gecofinancierde onderzoeks- en ontwikkelingsprojecten en, indien van toepassing, steun voor gecofinancierde teamvormingsacties is verenigbaar met de interne markt in de zin van artikel 107, lid 3, van het Verdrag en is van de aanmeldingsverplichting van artikel 108, lid 3, van het Verdrag vrijgesteld, mits de in dit artikel en in hoofdstuk I vastgestelde voorwaarden zijn vervuld. 
2. Het gesteunde deel van het onderzoeks- en ontwikkelingsproject valt volledig binnen één of meer van de volgende categorieën:
a) fundamenteel onderzoek;
b) industrieel onderzoek;
c) experimentele ontwikkeling;
d) haalbaarheidsstudies.
3. De in aanmerking komende kosten van onderzoeks- en ontwikkelingsprojecten worden bij een specifieke categorie onderzoek en ontwikkeling ingedeeld en betreffen:
a) personeelskosten: onderzoekers, technici en ander ondersteunend personeel voor zover zij zich met het onderzoeksproject bezighouden;
b) kosten van apparatuur en uitrusting voor zover en zolang zij worden gebruikt voor het project. Wanneer deze apparatuur en uitrusting niet tijdens hun volledige levensduur voor het project worden gebruikt, worden alleen de afschrijvingskosten overeenstemmend met de looptijd van het project, berekend volgens algemeen erkende boekhoudkundige beginselen, als in aanmerking komende kosten beschouwd; 
c) kosten van gebouwen en gronden voor zover en zolang zij worden gebruikt voor het project. Wat gebouwen betreft, worden alleen de afschrijvingskosten overeenstemmend met de looptijd van het project, berekend volgens algemeen erkende boekhoudkundige beginselen, als in aanmerking komende kosten beschouwd. Wat gronden betreft, komen de kosten voor de commerciële overdracht of de daadwerkelijk gemaakte kapitaalkosten in aanmerking; 
d) kosten van contractonderzoek, kennis en octrooien die op arm's length-voorwaarden worden gekocht bij of waarvoor een licentie wordt verleend door externe bronnen, alsmede kosten voor consultancy en gelijkwaardige diensten die uitsluitend voor het project worden gebruikt; 
e) bijkomende algemene kosten en andere operationele uitgaven, waaronder die voor materiaal, leveranties en dergelijke producten, die rechtstreeks uit het project voortvloeien; onverminderd artikel 7, lid 1, derde zin, kunnen deze projectkosten voor onderzoek en ontwikkeling bij wijze van alternatief worden berekend op basis van een vereenvoudigde kostenbenadering in de vorm van een vast percentage tot 20 %, dat wordt toegepast op de totale in aanmerking komende projectkosten voor onderzoek en ontwikkeling als bedoeld in de punten a) tot en met d). In dat geval worden de voor de berekening van de indirecte kosten gebruikte projectkosten voor onderzoek en ontwikkeling vastgesteld op basis van normale boekhoudkundige praktijken en omvatten zij uitsluitend in aan merking komende projectkosten voor onderzoek en ontwikkeling als bedoeld in de punten a) tot en met d).
6. Mogelijke verhoging steunintensiteiten met 15 procentpunten indien één van de volgende voorwaarden is vervuld:
i) het project behelst daadwerkelijke samenwerking: — tussen ondernemingen waarvan er ten minste één een kmo is, of wordt uitgevoerd in ten minste twee lidstaten of in een lidstaat en in een overeenkomstsluitende partij bij de EER-overeenkomst, en geen van de ondernemingen neemt meer dan 70 % van de in aanmerking komende kosten voor haar rekening; of — tussen een onderneming en één of meer organisaties voor onderzoek en kennisverspreiding, waarbij deze organisaties ten minste 10 % van de in aanmerking komende kosten dragen en het recht hebben hun eigen onderzoeksresultaten te publiceren; 
ii) de projectresultaten worden ruim verspreid via conferenties, publicaties, open access-repositories, of gratis of opensource-software;
iii) de begunstigde verbindt zich ertoe licenties voor onderzoeksresultaten van gesteunde projecten inzake onderzoek en ontwikkeling die door intellectuele-eigendomsrechten worden beschermd, tijdig tegen marktprijs en op niet-exclusieve en niet-discriminerende basis beschikbaar te stellen voor gebruik door geïnteresseerde partijen in de EER;
iv) het project inzake onderzoek en ontwikkeling wordt uitgevoerd in een steungebied dat aan de voorwaarden van artikel 107, lid 3, punt a), van het Verdrag voldoet;</t>
  </si>
  <si>
    <t>Deelnemer:</t>
  </si>
  <si>
    <t>Groot bedrijf (GB), middelgroot bedrijf (MB), klein bedrijf (KB) of kennisinstelling (KIS)</t>
  </si>
  <si>
    <t>EC financiering</t>
  </si>
  <si>
    <t>Projectkosten - EU financiering</t>
  </si>
  <si>
    <t>Mogelijke NL subsidie onder AGVV</t>
  </si>
  <si>
    <t>Maximale NL subsidie onder AGVV</t>
  </si>
  <si>
    <t>EU financiering - Maximale NL subsidie onder AGVV</t>
  </si>
  <si>
    <t>Mogelijk in te zetten de-minimis</t>
  </si>
  <si>
    <t>Laagste bedrag van:
- Hoogte EC financiering
- 50% van projectkosten
- Mogelijke NL subsidie onder AGVV</t>
  </si>
  <si>
    <t>Maximale NL subsidie onder AGVV met de-minimis</t>
  </si>
  <si>
    <t>Maximale NL subsidie onder AGVV + Mogelijk in te zetten de-minimis</t>
  </si>
  <si>
    <t>Aan te vragen NL subsidie</t>
  </si>
  <si>
    <t>De kosten die hieronder worden neergezet moeten zeer waarschijnlijk gefinancierd worden met de-minimus, dit blijkt uit de totale begroting</t>
  </si>
  <si>
    <t>Europese subsidiabele projectkosten die niet onder 1 van de eerder genoemde AGVV artikelen vallen</t>
  </si>
  <si>
    <t>Vul hieronder het bedrag in dat ontvangen gaat worden van de Europese Commissie, zoals aangegeven staat op de Grant Agreement</t>
  </si>
  <si>
    <t>Antwoord Ja als er voldaan wordt aan de voorwaarde. Zie bijlage 2, AGVV artikel 25 lid 6</t>
  </si>
  <si>
    <t>Dit betreft de aan te vragen subsidie voor de gehele aanvraag en per deelnemer</t>
  </si>
  <si>
    <t>Zie kolom O, antwoord Ja als de organistie dit wilt gebruiken en kan inzetten, anders antwoord Nee</t>
  </si>
  <si>
    <t>Antwoord Ja bij een TEF project en voldaan wordt aan hoogte toewijzing, anders Nee. Zie bijlage 3, kolom 2, 6c</t>
  </si>
  <si>
    <t>Toewijzing capaciteit aan kmo's bij TEF project</t>
  </si>
  <si>
    <t>Vervulling additionele voorwaarde bij o&amp;o project</t>
  </si>
  <si>
    <t>1. Innovatiesteun voor kmo's is verenigbaar met de interne markt in de zin van artikel 107, lid 3, van het Verdrag en is van de aanmeldings verplichting van artikel 108, lid 3, van het Verdrag vrijgesteld, mits de in dit artikel en in hoofdstuk I vastgestelde voorwaarden zijn vervuld.
2. De in aanmerking komende kosten zijn de volgende: 
a) de kosten verbonden aan de verkrijging, validering en verdediging van octrooien en immateriële activa; 
b) de kosten verbonden aan het detacheren van hooggekwalificeerd personeel van een organisatie voor onderzoek en kennisverspreiding
of een grote onderneming naar onderzoeks-, ontwikkelings- en innovatieactiviteiten in een nieuw gecreëerde functie binnen de begun
stigde onderneming, zonder dat hierbij andere personeelseden worden vervangen;
c) de kosten verbonden aan innovatieadviesdiensten en diensten inzake innovatieondersteuning, met inbegrip van de diensten die worden geleverd door organisaties voor onderzoek en kennisverspreiding, onderzoeksinfrastructuur, test- en experimenteerinfrastructuur of innovatieclusters.
3. De steunintensiteit bedraagt ten hoogste 50 % van de in aanmerking komende kosten.
4. In het specifieke geval van steun voor innovatieadviesdiensten en diensten inzake innovatieondersteuning kan de steunintensiteit worden verhoogd tot 100 % van de in aanmerking komende kosten mits het totale bedrag van de steun voor innovatieadviesdiensten en diensten inzake innovatieondersteuning ten hoogste 220 000 EUR bedraagt per
onderneming over een periode van drie jaar.</t>
  </si>
  <si>
    <t>Kosten na aftrek EU financiering</t>
  </si>
  <si>
    <t>Kosten na aftrek EU en NL financiering ZONDER de-minimis</t>
  </si>
  <si>
    <t>Kosten na aftrek EU en NL financiering MET de-minimis</t>
  </si>
  <si>
    <t>Kosten na aftrek EU en NL financiering ZONDER de-minimis - Mogelijk in te zetten de-minimis</t>
  </si>
  <si>
    <t>Laagste bedrag van Hoogte EC financiering en 50% van projectkosten - Mogelijke NL subsidie onder AGVV. Max 300.000</t>
  </si>
  <si>
    <t xml:space="preserve">Op het moment dat de penvoerder en de deelnemers de afzonderlijke tabbladen hebben ingevuld, worden van links naar rechts en van boven naar beneden de onderstaande gele cellen gezamenlijk ingevuld door alle deelnemende organisaties. Dit leidt tot het totale aan te vragen subsidiebedrag en het bedrag per organisatie. Organisatie kunnen maximaal het bedrag aanvragen dat het laagste is uit de volgende 2 opties: 
1) Een bedrag gelijkwaardig aan de hoogte van de financiering van de Europese Commissie (EC)
2) Een bedrag ten hoogste gelijk aan 50% van de totale projectkosten op de begroting in de Grant Agreement met de EC
In kolom D wordt gevraagd naar het bedrag dat ontvangen gaat worden vanuit de Europese Commissie. In de kolommen rechts S t/m BM worden automatisch de subsidiepercentages toegekend die van toepassing zijn onder de AGVV. Hiertoe wordt gevraagd invulling te geven aan de gele cellen in kolommen E en F, om mogelijk deze percentages te verhogen. In kolommen J t/m Q worden automatisch de bedragen doorgerekend. In kolom O wordt aangegeven wat de maximale inzet is van De-minimis. Indien de organisatie hier gebruik van wilt maken, moet de organisatie wel de-minimis ruimte hebben, namelijk een organisatie mag maximaal over een periode van 3 jaar, 300.000 euro aan De-minimis subsidie ontvangen. Indien de organisatie hier gebruik van wilt maken, vult de organisatie Ja in bij kolom G. Kolom H laat de uiteindelijke aan te vragen subsidiebedragen zien.
</t>
  </si>
  <si>
    <t>Bijlage bij Digitaal Europa aanvraag voor Nederlandse deelnemers</t>
  </si>
  <si>
    <t>Begrotingstemplate in kader van staatsteuntoets</t>
  </si>
  <si>
    <t>De begroting van het project moet volgens dit template worden opgesteld.</t>
  </si>
  <si>
    <r>
      <t xml:space="preserve">Dit template bevate 3 type tabladen naast dit toelichtingstabblad (grijs): Deelbegrotingen (licht oranje), </t>
    </r>
    <r>
      <rPr>
        <sz val="10"/>
        <rFont val="Arial"/>
        <family val="2"/>
      </rPr>
      <t xml:space="preserve">Totaal begroting (licht paars) en Bijlagen (licht blauw). </t>
    </r>
    <r>
      <rPr>
        <sz val="10"/>
        <color rgb="FF000000"/>
        <rFont val="Arial"/>
        <family val="2"/>
      </rPr>
      <t>Eerst worden de Deelbegrotingen ingevuld, waarna de Totaal begroting ingevuld wordt.</t>
    </r>
  </si>
  <si>
    <t>Als projectkosten worden uitsluitend die kostenposten in aanmerking genomen die in deze begroting zijn opgenomen. Per deelnemer uit Nederland moet er een deelbegroting worden aangeleverd met alle subsidiabele projectkosten van het project binnen Digital Europe. Dit template bevat 1 tablad voor een begroting penvoeder en 9 tabbladen voor 9 potentiele andere deelnemers in de aanvraag. De penvoerder vult als eerde de deelbegroting in.</t>
  </si>
  <si>
    <t>Belangrijk is dat aangeven wordt welk deel van de voorziene kosten toegerekend moet worden aan welk Artikelen van de Algemene Groepsvrijstellingsverordening (AGVV): Investeringssteun voor kmo's, Consultancysteun voor kmo's, Kmo-steun ten behoeve van deelneming aan beurzen, Fundamenteel onderzoek, Industrieel onderzoek, Experimentele ontwikkeling, Haalbaarheidsstudies, Investeringsteun voor onderzoeksinfrastructuur, Investeringssteun voor test- en experimenteerinfrastructuur, Steun voor innovatieclusters, Innovatiesteun voor kmo's, Steun voor proces- en organisatie-innovatie, Opleindingsteun en Overige projectkosten (dit kan per fase en/of partner verschillen).</t>
  </si>
  <si>
    <r>
      <t xml:space="preserve">Over het algemeen zullen activiteiten van projecten binnen Digital Europe vallen binnen </t>
    </r>
    <r>
      <rPr>
        <sz val="10"/>
        <rFont val="Arial"/>
        <family val="2"/>
      </rPr>
      <t xml:space="preserve">Experimentele ontwikkeling of Overige projectkosten. </t>
    </r>
    <r>
      <rPr>
        <sz val="10"/>
        <color rgb="FF000000"/>
        <rFont val="Arial"/>
        <family val="2"/>
      </rPr>
      <t>Voor een beschrijving van de categoriën wordt verwezen naar de Bijlagen.</t>
    </r>
  </si>
  <si>
    <t>Voer alleen cellen in die geel gekleurd zijn.</t>
  </si>
  <si>
    <t>Voer alleen kosten op die:</t>
  </si>
  <si>
    <t>• rechtstreeks subsidiabel zijn vanuit de Europese Commissie.</t>
  </si>
  <si>
    <t>• worden gemaakt en betaald ná indiening van de aanvraag en vóór het einde van het programma.</t>
  </si>
  <si>
    <t xml:space="preserve">Indien van toepassing, beargumenteer hieronder waarom de activiteiten niet-economisch van aard zouden zijn. Stuur bijlagen mee die deze argumentatie onderbouwen. Het Hof heeft in rechtspraak vastgelegd dat elke handeling waarbij producten of diensten op een markt worden gebracht, beschouwd moet worden als een economische handeling. Hieruit volgt dat regels omtrent staatssteun alleen relevant zijn als de activiteiten binnen een marktcontext plaatsvinden. De Europese Commissie heeft aangegeven dat het niet mogelijk is om een definitieve lijst te maken van activiteiten die nooit als economisch beschouwd kunnen worden; dit dient in elk afzonderlijk geval te worden beoordeeld. De Autoriteit Consument en Markt (ACM) heeft wel een lijst samengesteld met voorbeelden van handelingen die doorgaans wel als economisch worden gezien: https://www.acm.nl/nl/concurrentie-en-marktwerking/concurreren-en-samenwerken/concurrentie-tussen-overheid-en-markt#voorbeelden-van-economische-activiteiten. </t>
  </si>
  <si>
    <t>Voor elke Europese kostencategorie (A t/m E), beschrijf de activiteiten die tot deze kosten leiden hieronder. Start met te bepalen of één of meerdere artikelen uit de bijlagen 1 t/m 3 toepasselijk zijn. Indien meerdere artikelen relevant zijn voor een categorie, gebruik dan voor elk artikel een gele invulregel om de activiteiten per categorie te beschrijven. Omschrijf de activiteiten, beschrijf de betrokken stakeholders, specificeer wie de activiteiten uitvoeren, beschrijf hun rollen en leg uit hoe deze activiteiten gerelateerd zijn aan het gekozen artikel uit de AGVV. Inclusief verwijzingen naar de betreffende pagina's van het Europese projectvoorstel.
Op dit moment wordt aangenomen dat de subsidie verleend zal worden op basis van de AGVV of de De-minimisverordening. Vul hiertoe de kosten in onder de respectievelijke AGVV-artikelen of in de kolom AV. In totaal worden 1 a 2 AGVV-artikelen per organisatie verwacht. Indien de kosten niet onder deze artikelen vallen, plaats ze dan in kolom AV.
Aan het einde van de pagina kunt u aanvullend beargumenteren waarom de activiteiten niet-economisch van aard zijn. Deze argumentatie zal vervolgens worden beoordeeld door de staatsteunjuristen. U moet wel in eerste instantie de activiteiten en kosten invullen onder 1 van de AGVV-artikelen of de laatste kolom AV.</t>
  </si>
  <si>
    <t>Deelnemer 10</t>
  </si>
  <si>
    <t>Inzet de-minimis</t>
  </si>
  <si>
    <t>DIGITAL01052024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</si>
</sst>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General_)"/>
    <numFmt numFmtId="166" formatCode="_-* #,##0_-;_-* #,##0\-;_-* &quot;-&quot;??_-;_-@_-"/>
    <numFmt numFmtId="167" formatCode="&quot;€&quot;\ #,##0.00_-"/>
    <numFmt numFmtId="168" formatCode="_ [$€-413]\ * #,##0.00_ ;_ [$€-413]\ * \-#,##0.00_ ;_ [$€-413]\ * &quot;-&quot;??_ ;_ @_ "/>
    <numFmt numFmtId="169" formatCode="_ [$€-2]\ * #,##0.00_ ;_ [$€-2]\ * \-#,##0.00_ ;_ [$€-2]\ * &quot;-&quot;??_ ;_ @_ "/>
  </numFmts>
  <fonts count="19" x14ac:knownFonts="1">
    <font>
      <sz val="10"/>
      <name val="Courier"/>
    </font>
    <font>
      <sz val="10"/>
      <name val="Arial"/>
      <family val="2"/>
    </font>
    <font>
      <sz val="8"/>
      <name val="Courier"/>
      <family val="3"/>
    </font>
    <font>
      <sz val="10"/>
      <color indexed="8"/>
      <name val="Arial"/>
      <family val="2"/>
    </font>
    <font>
      <b/>
      <sz val="12"/>
      <color indexed="8"/>
      <name val="Arial"/>
      <family val="2"/>
    </font>
    <font>
      <b/>
      <sz val="10"/>
      <color indexed="8"/>
      <name val="Arial"/>
      <family val="2"/>
    </font>
    <font>
      <b/>
      <sz val="10"/>
      <name val="Arial"/>
      <family val="2"/>
    </font>
    <font>
      <b/>
      <sz val="11"/>
      <color indexed="8"/>
      <name val="Arial"/>
      <family val="2"/>
    </font>
    <font>
      <b/>
      <sz val="14"/>
      <color indexed="8"/>
      <name val="Arial"/>
      <family val="2"/>
    </font>
    <font>
      <sz val="14"/>
      <color indexed="8"/>
      <name val="Arial"/>
      <family val="2"/>
    </font>
    <font>
      <sz val="10"/>
      <name val="Courier"/>
    </font>
    <font>
      <sz val="10"/>
      <color rgb="FF000000"/>
      <name val="Arial"/>
      <family val="2"/>
    </font>
    <font>
      <sz val="10"/>
      <color theme="0"/>
      <name val="Arial"/>
      <family val="2"/>
    </font>
    <font>
      <sz val="8"/>
      <color indexed="8"/>
      <name val="Arial"/>
      <family val="2"/>
    </font>
    <font>
      <sz val="8"/>
      <name val="Calibri"/>
      <family val="2"/>
      <scheme val="minor"/>
    </font>
    <font>
      <b/>
      <sz val="8"/>
      <name val="Calibri"/>
      <family val="2"/>
      <scheme val="minor"/>
    </font>
    <font>
      <sz val="10"/>
      <color indexed="10"/>
      <name val="Arial"/>
      <family val="2"/>
    </font>
    <font>
      <b/>
      <sz val="14"/>
      <color rgb="FF000000"/>
      <name val="Arial"/>
      <family val="2"/>
    </font>
    <font>
      <b/>
      <sz val="10"/>
      <color rgb="FF000000"/>
      <name val="Arial"/>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CCFFCC"/>
        <bgColor indexed="64"/>
      </patternFill>
    </fill>
    <fill>
      <patternFill patternType="solid">
        <fgColor rgb="FFFFFF99"/>
        <bgColor indexed="64"/>
      </patternFill>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s>
  <cellStyleXfs count="3">
    <xf numFmtId="165" fontId="0" fillId="0" borderId="0"/>
    <xf numFmtId="164" fontId="1" fillId="0" borderId="0" applyFont="0" applyFill="0" applyBorder="0" applyAlignment="0" applyProtection="0"/>
    <xf numFmtId="9" fontId="10" fillId="0" borderId="0" applyFont="0" applyFill="0" applyBorder="0" applyAlignment="0" applyProtection="0"/>
  </cellStyleXfs>
  <cellXfs count="216">
    <xf numFmtId="165" fontId="0" fillId="0" borderId="0" xfId="0"/>
    <xf numFmtId="166" fontId="3" fillId="0" borderId="0" xfId="1" applyNumberFormat="1" applyFont="1" applyFill="1" applyBorder="1" applyAlignment="1" applyProtection="1">
      <protection hidden="1"/>
    </xf>
    <xf numFmtId="166" fontId="4" fillId="0" borderId="1" xfId="1" applyNumberFormat="1" applyFont="1" applyFill="1" applyBorder="1" applyAlignment="1" applyProtection="1">
      <protection hidden="1"/>
    </xf>
    <xf numFmtId="167" fontId="3" fillId="0" borderId="0" xfId="1" applyNumberFormat="1" applyFont="1" applyFill="1" applyBorder="1" applyAlignment="1" applyProtection="1">
      <protection hidden="1"/>
    </xf>
    <xf numFmtId="167" fontId="5" fillId="0" borderId="0" xfId="1" applyNumberFormat="1" applyFont="1" applyFill="1" applyBorder="1" applyAlignment="1" applyProtection="1">
      <alignment horizontal="center"/>
      <protection hidden="1"/>
    </xf>
    <xf numFmtId="10" fontId="3" fillId="0" borderId="0" xfId="1" applyNumberFormat="1" applyFont="1" applyFill="1" applyBorder="1" applyAlignment="1" applyProtection="1">
      <protection hidden="1"/>
    </xf>
    <xf numFmtId="166" fontId="5" fillId="0" borderId="0" xfId="1" applyNumberFormat="1" applyFont="1" applyFill="1" applyBorder="1" applyAlignment="1" applyProtection="1">
      <protection hidden="1"/>
    </xf>
    <xf numFmtId="167" fontId="5" fillId="0" borderId="0" xfId="1" applyNumberFormat="1" applyFont="1" applyFill="1" applyBorder="1" applyAlignment="1" applyProtection="1">
      <protection hidden="1"/>
    </xf>
    <xf numFmtId="10" fontId="5" fillId="0" borderId="0" xfId="1" applyNumberFormat="1" applyFont="1" applyFill="1" applyBorder="1" applyAlignment="1" applyProtection="1">
      <protection hidden="1"/>
    </xf>
    <xf numFmtId="166" fontId="5" fillId="0" borderId="4" xfId="1" applyNumberFormat="1" applyFont="1" applyFill="1" applyBorder="1" applyAlignment="1" applyProtection="1">
      <protection hidden="1"/>
    </xf>
    <xf numFmtId="167" fontId="3" fillId="0" borderId="4" xfId="1" applyNumberFormat="1" applyFont="1" applyFill="1" applyBorder="1" applyAlignment="1" applyProtection="1">
      <protection hidden="1"/>
    </xf>
    <xf numFmtId="166" fontId="6" fillId="0" borderId="4" xfId="1" applyNumberFormat="1" applyFont="1" applyFill="1" applyBorder="1" applyAlignment="1" applyProtection="1">
      <protection hidden="1"/>
    </xf>
    <xf numFmtId="167" fontId="5" fillId="0" borderId="5" xfId="1" applyNumberFormat="1" applyFont="1" applyFill="1" applyBorder="1" applyAlignment="1" applyProtection="1">
      <alignment horizontal="center"/>
      <protection hidden="1"/>
    </xf>
    <xf numFmtId="167" fontId="5" fillId="0" borderId="7" xfId="1" applyNumberFormat="1" applyFont="1" applyFill="1" applyBorder="1" applyAlignment="1" applyProtection="1">
      <alignment horizontal="center"/>
      <protection hidden="1"/>
    </xf>
    <xf numFmtId="3" fontId="3" fillId="0" borderId="0" xfId="1" applyNumberFormat="1" applyFont="1" applyFill="1" applyBorder="1" applyAlignment="1" applyProtection="1">
      <protection hidden="1"/>
    </xf>
    <xf numFmtId="3" fontId="5" fillId="0" borderId="0" xfId="1" applyNumberFormat="1" applyFont="1" applyFill="1" applyBorder="1" applyAlignment="1" applyProtection="1">
      <protection hidden="1"/>
    </xf>
    <xf numFmtId="166" fontId="5" fillId="0" borderId="9" xfId="1" applyNumberFormat="1" applyFont="1" applyFill="1" applyBorder="1" applyAlignment="1" applyProtection="1">
      <protection hidden="1"/>
    </xf>
    <xf numFmtId="3" fontId="5" fillId="0" borderId="9" xfId="1" applyNumberFormat="1" applyFont="1" applyFill="1" applyBorder="1" applyAlignment="1" applyProtection="1">
      <protection hidden="1"/>
    </xf>
    <xf numFmtId="4" fontId="5" fillId="0" borderId="9" xfId="1" applyNumberFormat="1" applyFont="1" applyFill="1" applyBorder="1" applyAlignment="1" applyProtection="1">
      <protection hidden="1"/>
    </xf>
    <xf numFmtId="3" fontId="5" fillId="0" borderId="9" xfId="1" quotePrefix="1" applyNumberFormat="1" applyFont="1" applyFill="1" applyBorder="1" applyAlignment="1" applyProtection="1">
      <protection hidden="1"/>
    </xf>
    <xf numFmtId="3" fontId="5" fillId="0" borderId="7" xfId="1" applyNumberFormat="1" applyFont="1" applyFill="1" applyBorder="1" applyAlignment="1" applyProtection="1">
      <alignment horizontal="center"/>
      <protection hidden="1"/>
    </xf>
    <xf numFmtId="166" fontId="8" fillId="0" borderId="0" xfId="1" applyNumberFormat="1" applyFont="1" applyFill="1" applyBorder="1" applyAlignment="1" applyProtection="1">
      <protection hidden="1"/>
    </xf>
    <xf numFmtId="166" fontId="8" fillId="0" borderId="1" xfId="1" applyNumberFormat="1" applyFont="1" applyFill="1" applyBorder="1" applyAlignment="1" applyProtection="1">
      <protection hidden="1"/>
    </xf>
    <xf numFmtId="166" fontId="8" fillId="0" borderId="10" xfId="1" applyNumberFormat="1" applyFont="1" applyFill="1" applyBorder="1" applyAlignment="1" applyProtection="1">
      <protection hidden="1"/>
    </xf>
    <xf numFmtId="166" fontId="9" fillId="0" borderId="10" xfId="1" applyNumberFormat="1" applyFont="1" applyFill="1" applyBorder="1" applyAlignment="1" applyProtection="1">
      <protection hidden="1"/>
    </xf>
    <xf numFmtId="3" fontId="9" fillId="0" borderId="10" xfId="1" applyNumberFormat="1" applyFont="1" applyFill="1" applyBorder="1" applyAlignment="1" applyProtection="1">
      <protection hidden="1"/>
    </xf>
    <xf numFmtId="10" fontId="8" fillId="0" borderId="0" xfId="1" applyNumberFormat="1" applyFont="1" applyFill="1" applyBorder="1" applyAlignment="1" applyProtection="1">
      <protection hidden="1"/>
    </xf>
    <xf numFmtId="166" fontId="7" fillId="0" borderId="0" xfId="1" applyNumberFormat="1" applyFont="1" applyFill="1" applyBorder="1" applyAlignment="1" applyProtection="1">
      <protection hidden="1"/>
    </xf>
    <xf numFmtId="3" fontId="5" fillId="0" borderId="0" xfId="1" applyNumberFormat="1" applyFont="1" applyFill="1" applyBorder="1" applyAlignment="1" applyProtection="1">
      <alignment horizontal="center"/>
      <protection hidden="1"/>
    </xf>
    <xf numFmtId="166" fontId="5" fillId="0" borderId="0" xfId="1" quotePrefix="1" applyNumberFormat="1" applyFont="1" applyFill="1" applyBorder="1" applyAlignment="1" applyProtection="1">
      <alignment horizontal="center"/>
      <protection hidden="1"/>
    </xf>
    <xf numFmtId="166" fontId="3" fillId="0" borderId="9" xfId="1" applyNumberFormat="1" applyFont="1" applyFill="1" applyBorder="1" applyAlignment="1" applyProtection="1">
      <protection hidden="1"/>
    </xf>
    <xf numFmtId="167" fontId="3" fillId="0" borderId="9" xfId="1" applyNumberFormat="1" applyFont="1" applyFill="1" applyBorder="1" applyAlignment="1" applyProtection="1">
      <protection hidden="1"/>
    </xf>
    <xf numFmtId="49" fontId="5" fillId="2" borderId="2" xfId="1" applyNumberFormat="1" applyFont="1" applyFill="1" applyBorder="1" applyAlignment="1" applyProtection="1">
      <protection locked="0" hidden="1"/>
    </xf>
    <xf numFmtId="166" fontId="3" fillId="2" borderId="0" xfId="1" applyNumberFormat="1" applyFont="1" applyFill="1" applyBorder="1" applyAlignment="1" applyProtection="1">
      <protection locked="0" hidden="1"/>
    </xf>
    <xf numFmtId="0" fontId="3" fillId="0" borderId="0" xfId="1" applyNumberFormat="1" applyFont="1" applyFill="1" applyBorder="1" applyAlignment="1" applyProtection="1">
      <protection hidden="1"/>
    </xf>
    <xf numFmtId="165" fontId="6" fillId="0" borderId="0" xfId="0" applyFont="1" applyBorder="1" applyAlignment="1" applyProtection="1">
      <alignment horizontal="right"/>
      <protection hidden="1"/>
    </xf>
    <xf numFmtId="167" fontId="6" fillId="0" borderId="0" xfId="0" applyNumberFormat="1" applyFont="1" applyBorder="1" applyProtection="1">
      <protection hidden="1"/>
    </xf>
    <xf numFmtId="165" fontId="6" fillId="0" borderId="9" xfId="0" applyFont="1" applyBorder="1" applyProtection="1">
      <protection hidden="1"/>
    </xf>
    <xf numFmtId="167" fontId="3" fillId="0" borderId="0" xfId="1" applyNumberFormat="1" applyFont="1" applyFill="1" applyBorder="1" applyAlignment="1" applyProtection="1">
      <alignment horizontal="right"/>
      <protection hidden="1"/>
    </xf>
    <xf numFmtId="166" fontId="5" fillId="3" borderId="9" xfId="1" applyNumberFormat="1" applyFont="1" applyFill="1" applyBorder="1" applyAlignment="1" applyProtection="1">
      <protection hidden="1"/>
    </xf>
    <xf numFmtId="166" fontId="5" fillId="3" borderId="11" xfId="1" applyNumberFormat="1" applyFont="1" applyFill="1" applyBorder="1" applyAlignment="1" applyProtection="1">
      <alignment horizontal="center"/>
      <protection hidden="1"/>
    </xf>
    <xf numFmtId="166" fontId="8" fillId="3" borderId="10" xfId="1" applyNumberFormat="1" applyFont="1" applyFill="1" applyBorder="1" applyAlignment="1" applyProtection="1">
      <protection hidden="1"/>
    </xf>
    <xf numFmtId="165" fontId="6" fillId="0" borderId="0" xfId="0" applyFont="1" applyBorder="1" applyAlignment="1" applyProtection="1">
      <alignment horizontal="center" vertical="top" wrapText="1"/>
      <protection hidden="1"/>
    </xf>
    <xf numFmtId="1" fontId="5" fillId="0" borderId="9" xfId="1" applyNumberFormat="1" applyFont="1" applyFill="1" applyBorder="1" applyAlignment="1" applyProtection="1">
      <protection hidden="1"/>
    </xf>
    <xf numFmtId="166" fontId="4" fillId="0" borderId="1" xfId="1" applyNumberFormat="1" applyFont="1" applyFill="1" applyBorder="1" applyAlignment="1" applyProtection="1">
      <alignment horizontal="left"/>
      <protection hidden="1"/>
    </xf>
    <xf numFmtId="167" fontId="6" fillId="5" borderId="2" xfId="1" applyNumberFormat="1" applyFont="1" applyFill="1" applyBorder="1" applyAlignment="1" applyProtection="1">
      <alignment horizontal="left"/>
      <protection locked="0" hidden="1"/>
    </xf>
    <xf numFmtId="166" fontId="3" fillId="0" borderId="0" xfId="1" applyNumberFormat="1" applyFont="1" applyFill="1" applyBorder="1" applyAlignment="1" applyProtection="1">
      <alignment horizontal="left"/>
      <protection hidden="1"/>
    </xf>
    <xf numFmtId="167" fontId="6" fillId="0" borderId="0" xfId="1" applyNumberFormat="1" applyFont="1" applyFill="1" applyBorder="1" applyAlignment="1" applyProtection="1">
      <alignment horizontal="left"/>
      <protection hidden="1"/>
    </xf>
    <xf numFmtId="167" fontId="5" fillId="0" borderId="0" xfId="1" applyNumberFormat="1" applyFont="1" applyFill="1" applyBorder="1" applyAlignment="1" applyProtection="1">
      <alignment horizontal="left"/>
      <protection hidden="1"/>
    </xf>
    <xf numFmtId="10" fontId="5" fillId="0" borderId="0" xfId="1" applyNumberFormat="1" applyFont="1" applyFill="1" applyBorder="1" applyAlignment="1" applyProtection="1">
      <alignment horizontal="left"/>
      <protection hidden="1"/>
    </xf>
    <xf numFmtId="167" fontId="6" fillId="0" borderId="0" xfId="1" applyNumberFormat="1" applyFont="1" applyFill="1" applyBorder="1" applyAlignment="1" applyProtection="1">
      <alignment horizontal="left" vertical="center"/>
      <protection hidden="1"/>
    </xf>
    <xf numFmtId="167" fontId="5" fillId="0" borderId="0" xfId="1" applyNumberFormat="1" applyFont="1" applyFill="1" applyBorder="1" applyAlignment="1" applyProtection="1">
      <alignment horizontal="left" vertical="center"/>
      <protection hidden="1"/>
    </xf>
    <xf numFmtId="166" fontId="5" fillId="0" borderId="0" xfId="1" applyNumberFormat="1" applyFont="1" applyFill="1" applyBorder="1" applyAlignment="1" applyProtection="1"/>
    <xf numFmtId="3" fontId="6" fillId="0" borderId="0" xfId="0" applyNumberFormat="1" applyFont="1" applyFill="1" applyBorder="1" applyProtection="1">
      <protection hidden="1"/>
    </xf>
    <xf numFmtId="165" fontId="6" fillId="0" borderId="0" xfId="0" applyFont="1" applyBorder="1" applyAlignment="1" applyProtection="1">
      <alignment horizontal="center" vertical="center"/>
      <protection hidden="1"/>
    </xf>
    <xf numFmtId="165" fontId="6" fillId="0" borderId="0" xfId="0" applyFont="1" applyBorder="1" applyAlignment="1" applyProtection="1">
      <alignment horizontal="center" vertical="center" wrapText="1"/>
      <protection hidden="1"/>
    </xf>
    <xf numFmtId="165" fontId="6" fillId="0" borderId="6" xfId="0" applyFont="1" applyBorder="1" applyAlignment="1" applyProtection="1">
      <alignment horizontal="center" vertical="center"/>
      <protection hidden="1"/>
    </xf>
    <xf numFmtId="165" fontId="6" fillId="0" borderId="0" xfId="0" applyFont="1" applyFill="1" applyBorder="1" applyAlignment="1" applyProtection="1">
      <alignment horizontal="center" vertical="center"/>
      <protection hidden="1"/>
    </xf>
    <xf numFmtId="166" fontId="6" fillId="0" borderId="13" xfId="1" applyNumberFormat="1" applyFont="1" applyFill="1" applyBorder="1" applyAlignment="1" applyProtection="1">
      <alignment horizontal="center" vertical="top" wrapText="1"/>
      <protection hidden="1"/>
    </xf>
    <xf numFmtId="166" fontId="5" fillId="4" borderId="2" xfId="1" applyNumberFormat="1" applyFont="1" applyFill="1" applyBorder="1" applyAlignment="1" applyProtection="1">
      <protection locked="0" hidden="1"/>
    </xf>
    <xf numFmtId="168" fontId="6" fillId="4" borderId="0" xfId="0" applyNumberFormat="1" applyFont="1" applyFill="1" applyBorder="1" applyProtection="1">
      <protection hidden="1"/>
    </xf>
    <xf numFmtId="168" fontId="6" fillId="4" borderId="7" xfId="0" applyNumberFormat="1" applyFont="1" applyFill="1" applyBorder="1" applyProtection="1">
      <protection hidden="1"/>
    </xf>
    <xf numFmtId="168" fontId="6" fillId="0" borderId="0" xfId="0" applyNumberFormat="1" applyFont="1" applyFill="1" applyBorder="1" applyProtection="1">
      <protection hidden="1"/>
    </xf>
    <xf numFmtId="168" fontId="1" fillId="4" borderId="7" xfId="0" applyNumberFormat="1" applyFont="1" applyFill="1" applyBorder="1" applyProtection="1">
      <protection hidden="1"/>
    </xf>
    <xf numFmtId="168" fontId="6" fillId="0" borderId="6" xfId="0" applyNumberFormat="1" applyFont="1" applyFill="1" applyBorder="1" applyProtection="1">
      <protection hidden="1"/>
    </xf>
    <xf numFmtId="168" fontId="6" fillId="0" borderId="0" xfId="0" applyNumberFormat="1" applyFont="1" applyBorder="1" applyProtection="1">
      <protection hidden="1"/>
    </xf>
    <xf numFmtId="168" fontId="6" fillId="4" borderId="12" xfId="0" applyNumberFormat="1" applyFont="1" applyFill="1" applyBorder="1" applyProtection="1">
      <protection hidden="1"/>
    </xf>
    <xf numFmtId="165" fontId="1" fillId="0" borderId="0" xfId="0" applyFont="1" applyBorder="1" applyAlignment="1" applyProtection="1">
      <alignment horizontal="center" vertical="center" wrapText="1"/>
      <protection hidden="1"/>
    </xf>
    <xf numFmtId="165" fontId="1" fillId="0" borderId="7" xfId="0" applyFont="1" applyBorder="1" applyAlignment="1" applyProtection="1">
      <alignment horizontal="center" vertical="center" wrapText="1"/>
      <protection hidden="1"/>
    </xf>
    <xf numFmtId="9" fontId="6" fillId="0" borderId="0" xfId="0" applyNumberFormat="1" applyFont="1" applyBorder="1" applyAlignment="1" applyProtection="1">
      <alignment horizontal="center" vertical="center" wrapText="1"/>
      <protection hidden="1"/>
    </xf>
    <xf numFmtId="9" fontId="1" fillId="0" borderId="7" xfId="0" applyNumberFormat="1" applyFont="1" applyBorder="1" applyAlignment="1" applyProtection="1">
      <alignment horizontal="center" vertical="center" wrapText="1"/>
      <protection hidden="1"/>
    </xf>
    <xf numFmtId="9" fontId="1" fillId="0" borderId="12" xfId="0" applyNumberFormat="1" applyFont="1" applyBorder="1" applyAlignment="1" applyProtection="1">
      <alignment horizontal="center" vertical="center" wrapText="1"/>
      <protection hidden="1"/>
    </xf>
    <xf numFmtId="166" fontId="3" fillId="5" borderId="0" xfId="1" applyNumberFormat="1" applyFont="1" applyFill="1" applyBorder="1" applyAlignment="1" applyProtection="1">
      <protection locked="0"/>
    </xf>
    <xf numFmtId="166" fontId="3" fillId="0" borderId="0" xfId="1" applyNumberFormat="1" applyFont="1" applyFill="1" applyBorder="1" applyAlignment="1" applyProtection="1"/>
    <xf numFmtId="165" fontId="6" fillId="0" borderId="0" xfId="0" applyFont="1" applyBorder="1" applyAlignment="1" applyProtection="1">
      <alignment horizontal="left" vertical="top"/>
      <protection hidden="1"/>
    </xf>
    <xf numFmtId="165" fontId="6" fillId="0" borderId="0" xfId="0" applyFont="1" applyBorder="1" applyAlignment="1" applyProtection="1">
      <alignment horizontal="left" vertical="top" wrapText="1"/>
      <protection hidden="1"/>
    </xf>
    <xf numFmtId="165" fontId="6" fillId="0" borderId="0" xfId="0" applyFont="1" applyFill="1" applyBorder="1" applyAlignment="1" applyProtection="1">
      <alignment horizontal="left" vertical="top" wrapText="1"/>
      <protection hidden="1"/>
    </xf>
    <xf numFmtId="165" fontId="6" fillId="0" borderId="6" xfId="0" applyFont="1" applyBorder="1" applyAlignment="1" applyProtection="1">
      <alignment horizontal="left" vertical="top"/>
      <protection hidden="1"/>
    </xf>
    <xf numFmtId="165" fontId="6" fillId="0" borderId="7" xfId="0" applyFont="1" applyBorder="1" applyAlignment="1" applyProtection="1">
      <alignment horizontal="left" vertical="top"/>
      <protection hidden="1"/>
    </xf>
    <xf numFmtId="165" fontId="6" fillId="0" borderId="0" xfId="0" applyFont="1" applyFill="1" applyBorder="1" applyAlignment="1" applyProtection="1">
      <alignment horizontal="left" vertical="top"/>
      <protection hidden="1"/>
    </xf>
    <xf numFmtId="165" fontId="6" fillId="0" borderId="12" xfId="0" applyFont="1" applyBorder="1" applyAlignment="1" applyProtection="1">
      <alignment horizontal="left" vertical="top"/>
      <protection hidden="1"/>
    </xf>
    <xf numFmtId="169" fontId="6" fillId="0" borderId="6" xfId="0" applyNumberFormat="1" applyFont="1" applyFill="1" applyBorder="1" applyProtection="1">
      <protection hidden="1"/>
    </xf>
    <xf numFmtId="165" fontId="6" fillId="0" borderId="7" xfId="0" applyFont="1" applyBorder="1" applyAlignment="1" applyProtection="1">
      <alignment horizontal="left" vertical="top" wrapText="1"/>
      <protection hidden="1"/>
    </xf>
    <xf numFmtId="167" fontId="12" fillId="0" borderId="0" xfId="0" applyNumberFormat="1" applyFont="1" applyFill="1" applyBorder="1" applyProtection="1">
      <protection hidden="1"/>
    </xf>
    <xf numFmtId="3" fontId="12" fillId="0" borderId="7" xfId="0" applyNumberFormat="1" applyFont="1" applyFill="1" applyBorder="1" applyProtection="1">
      <protection hidden="1"/>
    </xf>
    <xf numFmtId="3" fontId="3" fillId="0" borderId="0" xfId="1" applyNumberFormat="1" applyFont="1" applyFill="1" applyBorder="1" applyAlignment="1" applyProtection="1">
      <alignment vertical="top" wrapText="1"/>
      <protection hidden="1"/>
    </xf>
    <xf numFmtId="166" fontId="3" fillId="0" borderId="0" xfId="1" applyNumberFormat="1" applyFont="1" applyFill="1" applyBorder="1" applyAlignment="1" applyProtection="1">
      <alignment vertical="top" wrapText="1"/>
      <protection hidden="1"/>
    </xf>
    <xf numFmtId="166" fontId="3" fillId="2" borderId="0" xfId="1" applyNumberFormat="1" applyFont="1" applyFill="1" applyBorder="1" applyAlignment="1" applyProtection="1">
      <alignment vertical="top" wrapText="1"/>
      <protection locked="0" hidden="1"/>
    </xf>
    <xf numFmtId="3" fontId="5" fillId="0" borderId="7" xfId="1" applyNumberFormat="1" applyFont="1" applyFill="1" applyBorder="1" applyAlignment="1" applyProtection="1">
      <alignment horizontal="center" vertical="top" wrapText="1"/>
      <protection hidden="1"/>
    </xf>
    <xf numFmtId="10" fontId="3" fillId="0" borderId="0" xfId="1" applyNumberFormat="1" applyFont="1" applyFill="1" applyBorder="1" applyAlignment="1" applyProtection="1">
      <alignment vertical="top" wrapText="1"/>
      <protection hidden="1"/>
    </xf>
    <xf numFmtId="168" fontId="3" fillId="2" borderId="0" xfId="1" applyNumberFormat="1" applyFont="1" applyFill="1" applyBorder="1" applyAlignment="1" applyProtection="1">
      <alignment vertical="top" wrapText="1"/>
      <protection locked="0" hidden="1"/>
    </xf>
    <xf numFmtId="168" fontId="3" fillId="2" borderId="0" xfId="1" applyNumberFormat="1" applyFont="1" applyFill="1" applyBorder="1" applyAlignment="1" applyProtection="1">
      <protection locked="0" hidden="1"/>
    </xf>
    <xf numFmtId="168" fontId="5" fillId="3" borderId="9" xfId="1" applyNumberFormat="1" applyFont="1" applyFill="1" applyBorder="1" applyAlignment="1" applyProtection="1">
      <protection hidden="1"/>
    </xf>
    <xf numFmtId="166" fontId="3" fillId="0" borderId="0" xfId="1" applyNumberFormat="1" applyFont="1" applyFill="1" applyBorder="1" applyAlignment="1" applyProtection="1">
      <alignment horizontal="center" vertical="center" wrapText="1"/>
      <protection hidden="1"/>
    </xf>
    <xf numFmtId="166" fontId="5" fillId="0" borderId="0" xfId="1" applyNumberFormat="1" applyFont="1" applyFill="1" applyBorder="1" applyAlignment="1" applyProtection="1">
      <alignment horizontal="left"/>
      <protection hidden="1"/>
    </xf>
    <xf numFmtId="165" fontId="14" fillId="0" borderId="0" xfId="0" applyFont="1" applyAlignment="1">
      <alignment horizontal="left" vertical="top" wrapText="1"/>
    </xf>
    <xf numFmtId="165" fontId="14" fillId="0" borderId="0" xfId="0" applyFont="1"/>
    <xf numFmtId="165" fontId="15" fillId="0" borderId="0" xfId="0" applyFont="1"/>
    <xf numFmtId="165" fontId="14" fillId="0" borderId="0" xfId="0" applyFont="1" applyAlignment="1">
      <alignment horizontal="left" wrapText="1"/>
    </xf>
    <xf numFmtId="165" fontId="14" fillId="0" borderId="0" xfId="0" applyFont="1" applyAlignment="1">
      <alignment horizontal="left"/>
    </xf>
    <xf numFmtId="165" fontId="15" fillId="0" borderId="0" xfId="0" applyFont="1" applyAlignment="1">
      <alignment vertical="top"/>
    </xf>
    <xf numFmtId="165" fontId="14" fillId="0" borderId="0" xfId="0" applyFont="1" applyAlignment="1">
      <alignment vertical="top"/>
    </xf>
    <xf numFmtId="166" fontId="5" fillId="0" borderId="0" xfId="1" applyNumberFormat="1" applyFont="1" applyFill="1" applyBorder="1" applyAlignment="1" applyProtection="1">
      <alignment vertical="center" wrapText="1"/>
      <protection hidden="1"/>
    </xf>
    <xf numFmtId="167" fontId="6" fillId="0" borderId="0" xfId="1" applyNumberFormat="1" applyFont="1" applyFill="1" applyBorder="1" applyAlignment="1" applyProtection="1">
      <alignment vertical="center"/>
      <protection hidden="1"/>
    </xf>
    <xf numFmtId="167" fontId="3" fillId="0" borderId="0" xfId="1" applyNumberFormat="1" applyFont="1" applyFill="1" applyBorder="1" applyAlignment="1" applyProtection="1">
      <alignment vertical="center"/>
      <protection hidden="1"/>
    </xf>
    <xf numFmtId="167" fontId="3" fillId="0" borderId="4" xfId="1" applyNumberFormat="1" applyFont="1" applyFill="1" applyBorder="1" applyAlignment="1" applyProtection="1">
      <alignment vertical="center"/>
      <protection hidden="1"/>
    </xf>
    <xf numFmtId="167" fontId="5" fillId="0" borderId="0" xfId="1" applyNumberFormat="1" applyFont="1" applyFill="1" applyBorder="1" applyAlignment="1" applyProtection="1">
      <alignment vertical="center"/>
      <protection hidden="1"/>
    </xf>
    <xf numFmtId="3" fontId="3" fillId="0" borderId="0" xfId="1" applyNumberFormat="1" applyFont="1" applyFill="1" applyBorder="1" applyAlignment="1" applyProtection="1">
      <alignment vertical="center" wrapText="1"/>
      <protection hidden="1"/>
    </xf>
    <xf numFmtId="3" fontId="3" fillId="0" borderId="0" xfId="1" applyNumberFormat="1" applyFont="1" applyFill="1" applyBorder="1" applyAlignment="1" applyProtection="1">
      <alignment vertical="center"/>
      <protection hidden="1"/>
    </xf>
    <xf numFmtId="1" fontId="5" fillId="0" borderId="9" xfId="1" applyNumberFormat="1" applyFont="1" applyFill="1" applyBorder="1" applyAlignment="1" applyProtection="1">
      <alignment vertical="center"/>
      <protection hidden="1"/>
    </xf>
    <xf numFmtId="3" fontId="5" fillId="0" borderId="9" xfId="1" applyNumberFormat="1" applyFont="1" applyFill="1" applyBorder="1" applyAlignment="1" applyProtection="1">
      <alignment vertical="center"/>
      <protection hidden="1"/>
    </xf>
    <xf numFmtId="3" fontId="9" fillId="0" borderId="10" xfId="1" applyNumberFormat="1" applyFont="1" applyFill="1" applyBorder="1" applyAlignment="1" applyProtection="1">
      <alignment vertical="center"/>
      <protection hidden="1"/>
    </xf>
    <xf numFmtId="3" fontId="5" fillId="0" borderId="0" xfId="1" applyNumberFormat="1" applyFont="1" applyFill="1" applyBorder="1" applyAlignment="1" applyProtection="1">
      <alignment vertical="center"/>
      <protection hidden="1"/>
    </xf>
    <xf numFmtId="166" fontId="5" fillId="0" borderId="0" xfId="1" applyNumberFormat="1" applyFont="1" applyFill="1" applyBorder="1" applyAlignment="1" applyProtection="1">
      <alignment horizontal="left" vertical="top"/>
      <protection hidden="1"/>
    </xf>
    <xf numFmtId="166" fontId="5" fillId="0" borderId="3" xfId="1" applyNumberFormat="1" applyFont="1" applyFill="1" applyBorder="1" applyAlignment="1" applyProtection="1">
      <alignment horizontal="left" vertical="top"/>
      <protection hidden="1"/>
    </xf>
    <xf numFmtId="166" fontId="5" fillId="0" borderId="4" xfId="1" applyNumberFormat="1" applyFont="1" applyFill="1" applyBorder="1" applyAlignment="1" applyProtection="1">
      <alignment horizontal="left" vertical="top"/>
      <protection hidden="1"/>
    </xf>
    <xf numFmtId="166" fontId="5" fillId="0" borderId="6" xfId="1" applyNumberFormat="1" applyFont="1" applyFill="1" applyBorder="1" applyAlignment="1" applyProtection="1">
      <alignment horizontal="left" vertical="top"/>
      <protection hidden="1"/>
    </xf>
    <xf numFmtId="166" fontId="3" fillId="0" borderId="8" xfId="1" applyNumberFormat="1" applyFont="1" applyFill="1" applyBorder="1" applyAlignment="1" applyProtection="1">
      <alignment horizontal="left" vertical="top"/>
      <protection hidden="1"/>
    </xf>
    <xf numFmtId="166" fontId="3" fillId="0" borderId="9" xfId="1" applyNumberFormat="1" applyFont="1" applyFill="1" applyBorder="1" applyAlignment="1" applyProtection="1">
      <alignment horizontal="left" vertical="top"/>
      <protection hidden="1"/>
    </xf>
    <xf numFmtId="166" fontId="5" fillId="0" borderId="8" xfId="1" quotePrefix="1" applyNumberFormat="1" applyFont="1" applyFill="1" applyBorder="1" applyAlignment="1" applyProtection="1">
      <alignment horizontal="left" vertical="top"/>
      <protection hidden="1"/>
    </xf>
    <xf numFmtId="166" fontId="5" fillId="0" borderId="9" xfId="1" quotePrefix="1" applyNumberFormat="1" applyFont="1" applyFill="1" applyBorder="1" applyAlignment="1" applyProtection="1">
      <alignment horizontal="left" vertical="top"/>
      <protection hidden="1"/>
    </xf>
    <xf numFmtId="166" fontId="3" fillId="0" borderId="0" xfId="1" applyNumberFormat="1" applyFont="1" applyFill="1" applyBorder="1" applyAlignment="1" applyProtection="1">
      <alignment horizontal="left" vertical="top"/>
      <protection hidden="1"/>
    </xf>
    <xf numFmtId="166" fontId="3" fillId="0" borderId="4" xfId="1" applyNumberFormat="1" applyFont="1" applyFill="1" applyBorder="1" applyAlignment="1" applyProtection="1">
      <alignment horizontal="left" vertical="top"/>
      <protection hidden="1"/>
    </xf>
    <xf numFmtId="166" fontId="5" fillId="0" borderId="8" xfId="1" applyNumberFormat="1" applyFont="1" applyFill="1" applyBorder="1" applyAlignment="1" applyProtection="1">
      <alignment horizontal="left" vertical="top"/>
      <protection hidden="1"/>
    </xf>
    <xf numFmtId="166" fontId="5" fillId="0" borderId="9" xfId="1" applyNumberFormat="1" applyFont="1" applyFill="1" applyBorder="1" applyAlignment="1" applyProtection="1">
      <alignment horizontal="left" vertical="top"/>
      <protection hidden="1"/>
    </xf>
    <xf numFmtId="168" fontId="3" fillId="5" borderId="0" xfId="2" applyNumberFormat="1" applyFont="1" applyFill="1" applyBorder="1" applyAlignment="1" applyProtection="1"/>
    <xf numFmtId="165" fontId="1" fillId="0" borderId="0" xfId="0" applyFont="1" applyBorder="1" applyAlignment="1" applyProtection="1">
      <alignment horizontal="left" vertical="center" wrapText="1"/>
      <protection hidden="1"/>
    </xf>
    <xf numFmtId="168" fontId="1" fillId="4" borderId="0" xfId="0" applyNumberFormat="1" applyFont="1" applyFill="1" applyBorder="1" applyProtection="1">
      <protection hidden="1"/>
    </xf>
    <xf numFmtId="165" fontId="1" fillId="0" borderId="0" xfId="0" applyFont="1" applyAlignment="1" applyProtection="1">
      <alignment horizontal="left" vertical="top"/>
      <protection hidden="1"/>
    </xf>
    <xf numFmtId="165" fontId="1" fillId="0" borderId="0" xfId="0" applyFont="1" applyAlignment="1" applyProtection="1">
      <alignment vertical="center"/>
      <protection hidden="1"/>
    </xf>
    <xf numFmtId="165" fontId="6" fillId="0" borderId="11" xfId="0" applyFont="1" applyBorder="1" applyProtection="1">
      <protection hidden="1"/>
    </xf>
    <xf numFmtId="165" fontId="6" fillId="0" borderId="0" xfId="0" applyFont="1" applyFill="1" applyBorder="1" applyProtection="1">
      <protection hidden="1"/>
    </xf>
    <xf numFmtId="165" fontId="1" fillId="0" borderId="0" xfId="0" applyFont="1" applyBorder="1" applyAlignment="1" applyProtection="1">
      <alignment horizontal="left" vertical="top" wrapText="1"/>
      <protection hidden="1"/>
    </xf>
    <xf numFmtId="165" fontId="1" fillId="0" borderId="0" xfId="0" applyFont="1" applyFill="1" applyBorder="1" applyAlignment="1" applyProtection="1">
      <alignment horizontal="left" vertical="top" wrapText="1"/>
      <protection hidden="1"/>
    </xf>
    <xf numFmtId="165" fontId="1" fillId="0" borderId="7" xfId="0" applyFont="1" applyBorder="1" applyAlignment="1" applyProtection="1">
      <alignment horizontal="left" vertical="top" wrapText="1"/>
      <protection hidden="1"/>
    </xf>
    <xf numFmtId="165" fontId="1" fillId="0" borderId="0" xfId="0" applyFont="1" applyProtection="1">
      <protection hidden="1"/>
    </xf>
    <xf numFmtId="165" fontId="1" fillId="0" borderId="0" xfId="0" applyFont="1" applyFill="1" applyBorder="1" applyProtection="1">
      <protection hidden="1"/>
    </xf>
    <xf numFmtId="165" fontId="1" fillId="0" borderId="0" xfId="0" applyFont="1" applyBorder="1" applyProtection="1">
      <protection hidden="1"/>
    </xf>
    <xf numFmtId="165" fontId="1" fillId="0" borderId="0" xfId="0" applyFont="1" applyFill="1" applyBorder="1" applyAlignment="1" applyProtection="1">
      <alignment vertical="top"/>
      <protection hidden="1"/>
    </xf>
    <xf numFmtId="165" fontId="1" fillId="0" borderId="0" xfId="0" applyFont="1" applyAlignment="1" applyProtection="1">
      <alignment vertical="top"/>
      <protection hidden="1"/>
    </xf>
    <xf numFmtId="165" fontId="1" fillId="0" borderId="0" xfId="0" applyFont="1" applyBorder="1" applyAlignment="1" applyProtection="1">
      <alignment vertical="top"/>
      <protection hidden="1"/>
    </xf>
    <xf numFmtId="165" fontId="1" fillId="0" borderId="3" xfId="0" applyFont="1" applyBorder="1" applyAlignment="1" applyProtection="1">
      <alignment vertical="top" wrapText="1"/>
      <protection hidden="1"/>
    </xf>
    <xf numFmtId="165" fontId="1" fillId="0" borderId="4" xfId="0" applyFont="1" applyBorder="1" applyAlignment="1" applyProtection="1">
      <alignment vertical="top" wrapText="1"/>
      <protection hidden="1"/>
    </xf>
    <xf numFmtId="165" fontId="1" fillId="0" borderId="5" xfId="0" applyFont="1" applyBorder="1" applyAlignment="1" applyProtection="1">
      <alignment vertical="top" wrapText="1"/>
      <protection hidden="1"/>
    </xf>
    <xf numFmtId="165" fontId="1" fillId="0" borderId="0" xfId="0" applyFont="1" applyFill="1" applyBorder="1" applyAlignment="1" applyProtection="1">
      <alignment vertical="top" wrapText="1"/>
      <protection hidden="1"/>
    </xf>
    <xf numFmtId="165" fontId="1" fillId="0" borderId="0" xfId="0" applyFont="1" applyAlignment="1" applyProtection="1">
      <alignment vertical="top" wrapText="1"/>
      <protection hidden="1"/>
    </xf>
    <xf numFmtId="165" fontId="1" fillId="0" borderId="6" xfId="0" applyFont="1" applyBorder="1" applyAlignment="1" applyProtection="1">
      <alignment horizontal="left" vertical="top"/>
      <protection hidden="1"/>
    </xf>
    <xf numFmtId="165" fontId="1" fillId="0" borderId="6" xfId="0" applyFont="1" applyBorder="1" applyAlignment="1" applyProtection="1">
      <alignment vertical="center"/>
      <protection hidden="1"/>
    </xf>
    <xf numFmtId="165" fontId="1" fillId="0" borderId="0" xfId="0" applyFont="1" applyFill="1" applyBorder="1" applyAlignment="1" applyProtection="1">
      <alignment vertical="center"/>
      <protection hidden="1"/>
    </xf>
    <xf numFmtId="165" fontId="1" fillId="0" borderId="6" xfId="0" applyFont="1" applyBorder="1" applyProtection="1">
      <protection hidden="1"/>
    </xf>
    <xf numFmtId="168" fontId="1" fillId="0" borderId="0" xfId="0" applyNumberFormat="1" applyFont="1" applyFill="1" applyBorder="1" applyProtection="1">
      <protection hidden="1"/>
    </xf>
    <xf numFmtId="168" fontId="1" fillId="0" borderId="6" xfId="0" applyNumberFormat="1" applyFont="1" applyFill="1" applyBorder="1" applyProtection="1">
      <protection hidden="1"/>
    </xf>
    <xf numFmtId="168" fontId="1" fillId="0" borderId="0" xfId="0" applyNumberFormat="1" applyFont="1" applyBorder="1" applyProtection="1">
      <protection hidden="1"/>
    </xf>
    <xf numFmtId="3" fontId="1" fillId="0" borderId="0" xfId="0" applyNumberFormat="1" applyFont="1" applyFill="1" applyBorder="1" applyProtection="1">
      <protection hidden="1"/>
    </xf>
    <xf numFmtId="165" fontId="1" fillId="0" borderId="6" xfId="0" applyFont="1" applyFill="1" applyBorder="1" applyProtection="1">
      <protection hidden="1"/>
    </xf>
    <xf numFmtId="167" fontId="1" fillId="0" borderId="7" xfId="0" applyNumberFormat="1" applyFont="1" applyFill="1" applyBorder="1" applyProtection="1">
      <protection hidden="1"/>
    </xf>
    <xf numFmtId="167" fontId="1" fillId="0" borderId="0" xfId="0" applyNumberFormat="1" applyFont="1" applyFill="1" applyBorder="1" applyProtection="1">
      <protection hidden="1"/>
    </xf>
    <xf numFmtId="3" fontId="1" fillId="0" borderId="6" xfId="0" applyNumberFormat="1" applyFont="1" applyFill="1" applyBorder="1" applyProtection="1">
      <protection hidden="1"/>
    </xf>
    <xf numFmtId="1" fontId="1" fillId="0" borderId="0" xfId="0" applyNumberFormat="1" applyFont="1" applyFill="1" applyBorder="1" applyProtection="1">
      <protection hidden="1"/>
    </xf>
    <xf numFmtId="168" fontId="1" fillId="0" borderId="7" xfId="0" applyNumberFormat="1" applyFont="1" applyFill="1" applyBorder="1" applyProtection="1">
      <protection hidden="1"/>
    </xf>
    <xf numFmtId="168" fontId="1" fillId="0" borderId="12" xfId="0" applyNumberFormat="1" applyFont="1" applyFill="1" applyBorder="1" applyProtection="1">
      <protection hidden="1"/>
    </xf>
    <xf numFmtId="165" fontId="1" fillId="0" borderId="0" xfId="0" applyFont="1" applyFill="1" applyProtection="1">
      <protection hidden="1"/>
    </xf>
    <xf numFmtId="165" fontId="1" fillId="0" borderId="8" xfId="0" applyFont="1" applyBorder="1" applyProtection="1">
      <protection hidden="1"/>
    </xf>
    <xf numFmtId="165" fontId="1" fillId="0" borderId="9" xfId="0" applyFont="1" applyBorder="1" applyProtection="1">
      <protection hidden="1"/>
    </xf>
    <xf numFmtId="165" fontId="1" fillId="0" borderId="11" xfId="0" applyFont="1" applyBorder="1" applyProtection="1">
      <protection hidden="1"/>
    </xf>
    <xf numFmtId="165" fontId="1" fillId="0" borderId="14" xfId="0" applyFont="1" applyBorder="1" applyProtection="1">
      <protection hidden="1"/>
    </xf>
    <xf numFmtId="165" fontId="16" fillId="0" borderId="0" xfId="0" applyFont="1" applyProtection="1">
      <protection hidden="1"/>
    </xf>
    <xf numFmtId="167" fontId="3" fillId="0" borderId="0" xfId="1" applyNumberFormat="1" applyFont="1" applyFill="1" applyBorder="1" applyAlignment="1" applyProtection="1">
      <alignment horizontal="left" vertical="center" textRotation="180"/>
      <protection hidden="1"/>
    </xf>
    <xf numFmtId="166" fontId="1" fillId="0" borderId="0" xfId="1" applyNumberFormat="1" applyFont="1" applyFill="1" applyBorder="1" applyProtection="1">
      <protection hidden="1"/>
    </xf>
    <xf numFmtId="10" fontId="1" fillId="0" borderId="0" xfId="1" applyNumberFormat="1" applyFont="1" applyFill="1" applyBorder="1" applyProtection="1">
      <protection hidden="1"/>
    </xf>
    <xf numFmtId="167" fontId="13" fillId="0" borderId="0" xfId="1" applyNumberFormat="1" applyFont="1" applyFill="1" applyBorder="1" applyAlignment="1" applyProtection="1">
      <alignment horizontal="right"/>
      <protection hidden="1"/>
    </xf>
    <xf numFmtId="167" fontId="13" fillId="0" borderId="0" xfId="1" applyNumberFormat="1" applyFont="1" applyFill="1" applyBorder="1" applyAlignment="1" applyProtection="1">
      <alignment vertical="center"/>
      <protection hidden="1"/>
    </xf>
    <xf numFmtId="167" fontId="5" fillId="0" borderId="0" xfId="1" applyNumberFormat="1" applyFont="1" applyFill="1" applyBorder="1" applyAlignment="1" applyProtection="1">
      <alignment horizontal="right"/>
      <protection hidden="1"/>
    </xf>
    <xf numFmtId="167" fontId="3" fillId="0" borderId="0" xfId="1" applyNumberFormat="1" applyFont="1" applyFill="1" applyBorder="1" applyAlignment="1" applyProtection="1">
      <alignment horizontal="center"/>
      <protection hidden="1"/>
    </xf>
    <xf numFmtId="166" fontId="5" fillId="4" borderId="2" xfId="1" applyNumberFormat="1" applyFont="1" applyFill="1" applyBorder="1" applyAlignment="1" applyProtection="1">
      <protection hidden="1"/>
    </xf>
    <xf numFmtId="165" fontId="1" fillId="0" borderId="6" xfId="0" applyFont="1" applyBorder="1" applyAlignment="1" applyProtection="1">
      <alignment vertical="top"/>
      <protection hidden="1"/>
    </xf>
    <xf numFmtId="166" fontId="8" fillId="3" borderId="2" xfId="1" applyNumberFormat="1" applyFont="1" applyFill="1" applyBorder="1" applyAlignment="1" applyProtection="1">
      <alignment horizontal="center"/>
      <protection hidden="1"/>
    </xf>
    <xf numFmtId="165" fontId="1" fillId="8" borderId="0" xfId="0" applyFont="1" applyFill="1" applyProtection="1">
      <protection hidden="1"/>
    </xf>
    <xf numFmtId="165" fontId="17" fillId="8" borderId="15" xfId="0" applyFont="1" applyFill="1" applyBorder="1" applyAlignment="1">
      <alignment horizontal="left" vertical="center" readingOrder="1"/>
    </xf>
    <xf numFmtId="165" fontId="17" fillId="8" borderId="16" xfId="0" applyFont="1" applyFill="1" applyBorder="1" applyAlignment="1">
      <alignment horizontal="left" vertical="center" readingOrder="1"/>
    </xf>
    <xf numFmtId="165" fontId="11" fillId="8" borderId="16" xfId="0" applyFont="1" applyFill="1" applyBorder="1" applyAlignment="1">
      <alignment horizontal="left" vertical="center" wrapText="1" readingOrder="1"/>
    </xf>
    <xf numFmtId="165" fontId="1" fillId="8" borderId="0" xfId="0" applyFont="1" applyFill="1" applyAlignment="1" applyProtection="1">
      <alignment wrapText="1"/>
      <protection hidden="1"/>
    </xf>
    <xf numFmtId="165" fontId="18" fillId="8" borderId="16" xfId="0" applyFont="1" applyFill="1" applyBorder="1" applyAlignment="1">
      <alignment horizontal="left" vertical="center" wrapText="1" readingOrder="1"/>
    </xf>
    <xf numFmtId="165" fontId="18" fillId="8" borderId="17" xfId="0" applyFont="1" applyFill="1" applyBorder="1" applyAlignment="1">
      <alignment horizontal="left" vertical="center" wrapText="1" readingOrder="1"/>
    </xf>
    <xf numFmtId="166" fontId="6" fillId="0" borderId="3" xfId="1" applyNumberFormat="1" applyFont="1" applyFill="1" applyBorder="1" applyAlignment="1" applyProtection="1">
      <alignment horizontal="center" vertical="top" wrapText="1"/>
      <protection hidden="1"/>
    </xf>
    <xf numFmtId="166" fontId="6" fillId="0" borderId="4" xfId="1" applyNumberFormat="1" applyFont="1" applyFill="1" applyBorder="1" applyAlignment="1" applyProtection="1">
      <alignment horizontal="center" vertical="top" wrapText="1"/>
      <protection hidden="1"/>
    </xf>
    <xf numFmtId="166" fontId="6" fillId="0" borderId="5" xfId="1" applyNumberFormat="1" applyFont="1" applyFill="1" applyBorder="1" applyAlignment="1" applyProtection="1">
      <alignment horizontal="center" vertical="top" wrapText="1"/>
      <protection hidden="1"/>
    </xf>
    <xf numFmtId="165" fontId="1" fillId="0" borderId="1" xfId="0" applyFont="1" applyBorder="1" applyAlignment="1" applyProtection="1">
      <alignment horizontal="left" vertical="top" wrapText="1"/>
      <protection hidden="1"/>
    </xf>
    <xf numFmtId="165" fontId="1" fillId="0" borderId="10" xfId="0" applyFont="1" applyBorder="1" applyAlignment="1" applyProtection="1">
      <alignment horizontal="left" vertical="top"/>
      <protection hidden="1"/>
    </xf>
    <xf numFmtId="165" fontId="1" fillId="0" borderId="2" xfId="0" applyFont="1" applyBorder="1" applyAlignment="1" applyProtection="1">
      <alignment horizontal="left" vertical="top"/>
      <protection hidden="1"/>
    </xf>
    <xf numFmtId="165" fontId="6" fillId="0" borderId="3" xfId="0" applyFont="1" applyBorder="1" applyAlignment="1" applyProtection="1">
      <alignment horizontal="center" vertical="top" wrapText="1"/>
      <protection hidden="1"/>
    </xf>
    <xf numFmtId="165" fontId="6" fillId="0" borderId="4" xfId="0" applyFont="1" applyBorder="1" applyAlignment="1" applyProtection="1">
      <alignment horizontal="center" vertical="top" wrapText="1"/>
      <protection hidden="1"/>
    </xf>
    <xf numFmtId="165" fontId="6" fillId="0" borderId="5" xfId="0" applyFont="1" applyBorder="1" applyAlignment="1" applyProtection="1">
      <alignment horizontal="center" vertical="top" wrapText="1"/>
      <protection hidden="1"/>
    </xf>
    <xf numFmtId="165" fontId="14" fillId="0" borderId="0" xfId="0" applyFont="1" applyAlignment="1">
      <alignment horizontal="left" vertical="top" wrapText="1"/>
    </xf>
    <xf numFmtId="165" fontId="15" fillId="0" borderId="0" xfId="0" applyFont="1" applyAlignment="1">
      <alignment horizontal="left"/>
    </xf>
    <xf numFmtId="165" fontId="14" fillId="0" borderId="0" xfId="0" applyFont="1" applyAlignment="1">
      <alignment vertical="top" wrapText="1"/>
    </xf>
    <xf numFmtId="167" fontId="3" fillId="0" borderId="0" xfId="1" applyNumberFormat="1" applyFont="1" applyFill="1" applyBorder="1" applyAlignment="1" applyProtection="1">
      <alignment horizontal="left" vertical="center" textRotation="180"/>
      <protection hidden="1"/>
    </xf>
    <xf numFmtId="167" fontId="3" fillId="0" borderId="0" xfId="1" applyNumberFormat="1" applyFont="1" applyFill="1" applyBorder="1" applyAlignment="1" applyProtection="1">
      <alignment vertical="center" textRotation="180"/>
      <protection hidden="1"/>
    </xf>
    <xf numFmtId="167" fontId="6" fillId="7" borderId="3" xfId="1" applyNumberFormat="1" applyFont="1" applyFill="1" applyBorder="1" applyAlignment="1" applyProtection="1">
      <alignment horizontal="center" vertical="center" wrapText="1"/>
      <protection hidden="1"/>
    </xf>
    <xf numFmtId="167" fontId="6" fillId="7" borderId="5" xfId="1" applyNumberFormat="1" applyFont="1" applyFill="1" applyBorder="1" applyAlignment="1" applyProtection="1">
      <alignment horizontal="center" vertical="center" wrapText="1"/>
      <protection hidden="1"/>
    </xf>
    <xf numFmtId="167" fontId="6" fillId="6" borderId="3" xfId="1" applyNumberFormat="1" applyFont="1" applyFill="1" applyBorder="1" applyAlignment="1" applyProtection="1">
      <alignment horizontal="center" vertical="center" wrapText="1"/>
      <protection hidden="1"/>
    </xf>
    <xf numFmtId="167" fontId="6" fillId="6" borderId="5" xfId="1" applyNumberFormat="1" applyFont="1" applyFill="1" applyBorder="1" applyAlignment="1" applyProtection="1">
      <alignment horizontal="center" vertical="center" wrapText="1"/>
      <protection hidden="1"/>
    </xf>
    <xf numFmtId="166" fontId="3" fillId="0" borderId="8" xfId="1" applyNumberFormat="1" applyFont="1" applyFill="1" applyBorder="1" applyAlignment="1" applyProtection="1">
      <alignment horizontal="center" vertical="center" wrapText="1"/>
      <protection hidden="1"/>
    </xf>
    <xf numFmtId="166" fontId="3" fillId="0" borderId="11" xfId="1" applyNumberFormat="1" applyFont="1" applyFill="1" applyBorder="1" applyAlignment="1" applyProtection="1">
      <alignment horizontal="center" vertical="center" wrapText="1"/>
      <protection hidden="1"/>
    </xf>
    <xf numFmtId="166" fontId="5" fillId="7" borderId="3" xfId="1" applyNumberFormat="1" applyFont="1" applyFill="1" applyBorder="1" applyAlignment="1" applyProtection="1">
      <alignment horizontal="center" vertical="center" wrapText="1"/>
      <protection hidden="1"/>
    </xf>
    <xf numFmtId="166" fontId="5" fillId="7" borderId="5" xfId="1" applyNumberFormat="1" applyFont="1" applyFill="1" applyBorder="1" applyAlignment="1" applyProtection="1">
      <alignment horizontal="center" vertical="center" wrapText="1"/>
      <protection hidden="1"/>
    </xf>
    <xf numFmtId="166" fontId="3" fillId="2" borderId="6" xfId="1" applyNumberFormat="1" applyFont="1" applyFill="1" applyBorder="1" applyAlignment="1" applyProtection="1">
      <alignment horizontal="left" vertical="top" wrapText="1"/>
      <protection locked="0" hidden="1"/>
    </xf>
    <xf numFmtId="166" fontId="3" fillId="2" borderId="0" xfId="1" applyNumberFormat="1" applyFont="1" applyFill="1" applyBorder="1" applyAlignment="1" applyProtection="1">
      <alignment horizontal="left" vertical="top" wrapText="1"/>
      <protection locked="0" hidden="1"/>
    </xf>
    <xf numFmtId="49" fontId="3" fillId="0" borderId="3" xfId="1" applyNumberFormat="1" applyFont="1" applyFill="1" applyBorder="1" applyAlignment="1" applyProtection="1">
      <alignment horizontal="left" vertical="top" wrapText="1"/>
      <protection hidden="1"/>
    </xf>
    <xf numFmtId="49" fontId="3" fillId="0" borderId="5" xfId="1" applyNumberFormat="1" applyFont="1" applyFill="1" applyBorder="1" applyAlignment="1" applyProtection="1">
      <alignment horizontal="left" vertical="top" wrapText="1"/>
      <protection hidden="1"/>
    </xf>
    <xf numFmtId="49" fontId="3" fillId="0" borderId="8" xfId="1" applyNumberFormat="1" applyFont="1" applyFill="1" applyBorder="1" applyAlignment="1" applyProtection="1">
      <alignment horizontal="left" vertical="top" wrapText="1"/>
      <protection hidden="1"/>
    </xf>
    <xf numFmtId="49" fontId="3" fillId="0" borderId="11" xfId="1" applyNumberFormat="1" applyFont="1" applyFill="1" applyBorder="1" applyAlignment="1" applyProtection="1">
      <alignment horizontal="left" vertical="top" wrapText="1"/>
      <protection hidden="1"/>
    </xf>
    <xf numFmtId="166" fontId="3" fillId="5" borderId="6" xfId="1" applyNumberFormat="1" applyFont="1" applyFill="1" applyBorder="1" applyAlignment="1" applyProtection="1">
      <alignment horizontal="center"/>
      <protection hidden="1"/>
    </xf>
    <xf numFmtId="166" fontId="3" fillId="5" borderId="7" xfId="1" applyNumberFormat="1" applyFont="1" applyFill="1" applyBorder="1" applyAlignment="1" applyProtection="1">
      <alignment horizontal="center"/>
      <protection hidden="1"/>
    </xf>
    <xf numFmtId="166" fontId="3" fillId="5" borderId="8" xfId="1" applyNumberFormat="1" applyFont="1" applyFill="1" applyBorder="1" applyAlignment="1" applyProtection="1">
      <alignment horizontal="center"/>
      <protection hidden="1"/>
    </xf>
    <xf numFmtId="166" fontId="3" fillId="5" borderId="11" xfId="1" applyNumberFormat="1" applyFont="1" applyFill="1" applyBorder="1" applyAlignment="1" applyProtection="1">
      <alignment horizontal="center"/>
      <protection hidden="1"/>
    </xf>
  </cellXfs>
  <cellStyles count="3">
    <cellStyle name="Komma" xfId="1" builtinId="3"/>
    <cellStyle name="Procent" xfId="2" builtinId="5"/>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7734300</xdr:colOff>
      <xdr:row>0</xdr:row>
      <xdr:rowOff>0</xdr:rowOff>
    </xdr:from>
    <xdr:to>
      <xdr:col>1</xdr:col>
      <xdr:colOff>9843770</xdr:colOff>
      <xdr:row>0</xdr:row>
      <xdr:rowOff>1221740</xdr:rowOff>
    </xdr:to>
    <xdr:pic>
      <xdr:nvPicPr>
        <xdr:cNvPr id="3" name="Afbeelding 2">
          <a:extLst>
            <a:ext uri="{FF2B5EF4-FFF2-40B4-BE49-F238E27FC236}">
              <a16:creationId xmlns:a16="http://schemas.microsoft.com/office/drawing/2014/main" id="{1931431E-E5CC-4677-793A-FC3D60C0846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20100" y="0"/>
          <a:ext cx="2109470" cy="122174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pageSetUpPr fitToPage="1"/>
  </sheetPr>
  <dimension ref="A1:C13"/>
  <sheetViews>
    <sheetView tabSelected="1" zoomScaleNormal="100" workbookViewId="0">
      <selection activeCell="C1" sqref="C1"/>
    </sheetView>
  </sheetViews>
  <sheetFormatPr defaultColWidth="0" defaultRowHeight="12.75" zeroHeight="1" x14ac:dyDescent="0.2"/>
  <cols>
    <col min="1" max="1" width="9" style="177" customWidth="1"/>
    <col min="2" max="2" width="218.625" style="177" customWidth="1"/>
    <col min="3" max="3" width="9" style="177" customWidth="1"/>
    <col min="4" max="16384" width="9" style="177" hidden="1"/>
  </cols>
  <sheetData>
    <row r="1" spans="2:2" ht="109.5" customHeight="1" thickBot="1" x14ac:dyDescent="0.25"/>
    <row r="2" spans="2:2" ht="18" x14ac:dyDescent="0.2">
      <c r="B2" s="178" t="s">
        <v>136</v>
      </c>
    </row>
    <row r="3" spans="2:2" ht="18" x14ac:dyDescent="0.2">
      <c r="B3" s="179" t="s">
        <v>137</v>
      </c>
    </row>
    <row r="4" spans="2:2" s="181" customFormat="1" ht="15.95" customHeight="1" x14ac:dyDescent="0.2">
      <c r="B4" s="180" t="s">
        <v>138</v>
      </c>
    </row>
    <row r="5" spans="2:2" s="181" customFormat="1" ht="15.95" customHeight="1" x14ac:dyDescent="0.2">
      <c r="B5" s="180" t="s">
        <v>139</v>
      </c>
    </row>
    <row r="6" spans="2:2" s="181" customFormat="1" ht="32.1" customHeight="1" x14ac:dyDescent="0.2">
      <c r="B6" s="180" t="s">
        <v>140</v>
      </c>
    </row>
    <row r="7" spans="2:2" s="181" customFormat="1" ht="41.1" customHeight="1" x14ac:dyDescent="0.2">
      <c r="B7" s="180" t="s">
        <v>141</v>
      </c>
    </row>
    <row r="8" spans="2:2" s="181" customFormat="1" ht="19.5" customHeight="1" x14ac:dyDescent="0.2">
      <c r="B8" s="180" t="s">
        <v>142</v>
      </c>
    </row>
    <row r="9" spans="2:2" s="181" customFormat="1" ht="15.95" customHeight="1" x14ac:dyDescent="0.2">
      <c r="B9" s="182" t="s">
        <v>143</v>
      </c>
    </row>
    <row r="10" spans="2:2" s="181" customFormat="1" ht="15.95" customHeight="1" x14ac:dyDescent="0.2">
      <c r="B10" s="182" t="s">
        <v>144</v>
      </c>
    </row>
    <row r="11" spans="2:2" s="181" customFormat="1" ht="15.95" customHeight="1" x14ac:dyDescent="0.2">
      <c r="B11" s="182" t="s">
        <v>145</v>
      </c>
    </row>
    <row r="12" spans="2:2" s="181" customFormat="1" ht="15.95" customHeight="1" thickBot="1" x14ac:dyDescent="0.25">
      <c r="B12" s="183" t="s">
        <v>146</v>
      </c>
    </row>
    <row r="13" spans="2:2" x14ac:dyDescent="0.2"/>
  </sheetData>
  <sheetProtection selectLockedCells="1" selectUnlockedCells="1"/>
  <phoneticPr fontId="0" type="noConversion"/>
  <pageMargins left="0.75" right="0.75" top="1" bottom="1" header="0.5" footer="0.5"/>
  <pageSetup paperSize="9" scale="8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5CC9B-82B9-491E-8169-4ECF29B66CBF}">
  <sheetPr transitionEvaluation="1">
    <tabColor theme="9" tint="0.79998168889431442"/>
  </sheetPr>
  <dimension ref="A1:BC48"/>
  <sheetViews>
    <sheetView zoomScaleNormal="100" workbookViewId="0">
      <pane xSplit="3" topLeftCell="D1" activePane="topRight" state="frozen"/>
      <selection pane="topRight" activeCell="A5" sqref="A5:B6"/>
    </sheetView>
  </sheetViews>
  <sheetFormatPr defaultColWidth="10.875" defaultRowHeight="0" customHeight="1" zeroHeight="1" x14ac:dyDescent="0.2"/>
  <cols>
    <col min="1" max="1" width="31.375" style="1" customWidth="1"/>
    <col min="2" max="2" width="63.375" style="1" customWidth="1"/>
    <col min="3" max="3" width="3.125" style="3" customWidth="1"/>
    <col min="4" max="4" width="3.125" style="104" customWidth="1"/>
    <col min="5" max="5" width="25.5" style="1" customWidth="1"/>
    <col min="6" max="6" width="25.5" style="3" customWidth="1"/>
    <col min="7" max="7" width="3.125" style="3" customWidth="1"/>
    <col min="8" max="8" width="25.5" style="1" customWidth="1"/>
    <col min="9" max="9" width="25.5" style="3" customWidth="1"/>
    <col min="10" max="10" width="3.125" style="3" customWidth="1"/>
    <col min="11" max="11" width="25.5" style="1" customWidth="1"/>
    <col min="12" max="12" width="25.5" style="3" customWidth="1"/>
    <col min="13" max="14" width="3.125" style="3" customWidth="1"/>
    <col min="15" max="15" width="25.5" style="1" customWidth="1"/>
    <col min="16" max="16" width="25.5" style="3" customWidth="1"/>
    <col min="17" max="17" width="4.5" style="3" customWidth="1"/>
    <col min="18" max="18" width="25.5" style="1" customWidth="1"/>
    <col min="19" max="19" width="25.5" style="3" customWidth="1"/>
    <col min="20" max="20" width="3.25" style="3" customWidth="1"/>
    <col min="21" max="21" width="25.5" style="1" customWidth="1"/>
    <col min="22" max="22" width="25.5" style="3" customWidth="1"/>
    <col min="23" max="23" width="4.5" style="3" customWidth="1"/>
    <col min="24" max="24" width="25.5" style="1" customWidth="1"/>
    <col min="25" max="25" width="25.5" style="3" customWidth="1"/>
    <col min="26" max="27" width="4.5" style="3" customWidth="1"/>
    <col min="28" max="28" width="25.5" style="1" customWidth="1"/>
    <col min="29" max="29" width="25.5" style="3" customWidth="1"/>
    <col min="30" max="30" width="4.5" style="3" customWidth="1"/>
    <col min="31" max="31" width="25.5" style="1" customWidth="1"/>
    <col min="32" max="32" width="25.5" style="3" customWidth="1"/>
    <col min="33" max="33" width="4.5" style="3" customWidth="1"/>
    <col min="34" max="34" width="25.5" style="1" customWidth="1"/>
    <col min="35" max="35" width="25.5" style="3" customWidth="1"/>
    <col min="36" max="36" width="4.5" style="3" customWidth="1"/>
    <col min="37" max="37" width="25.5" style="1" customWidth="1"/>
    <col min="38" max="38" width="25.5" style="3" customWidth="1"/>
    <col min="39" max="39" width="4.5" style="3" customWidth="1"/>
    <col min="40" max="40" width="25.5" style="1" customWidth="1"/>
    <col min="41" max="41" width="25.5" style="3" customWidth="1"/>
    <col min="42" max="42" width="4.5" style="3" customWidth="1"/>
    <col min="43" max="43" width="25.5" style="1" customWidth="1"/>
    <col min="44" max="44" width="25.5" style="3" customWidth="1"/>
    <col min="45" max="46" width="4.5" style="3" customWidth="1"/>
    <col min="47" max="47" width="25.5" style="1" customWidth="1"/>
    <col min="48" max="48" width="25.5" style="3" customWidth="1"/>
    <col min="49" max="49" width="4.5" style="3" customWidth="1"/>
    <col min="50" max="50" width="34.625" style="4" customWidth="1"/>
    <col min="51" max="51" width="4.375" style="1" bestFit="1" customWidth="1"/>
    <col min="52" max="52" width="7.375" style="5" customWidth="1"/>
    <col min="53" max="16384" width="10.875" style="1"/>
  </cols>
  <sheetData>
    <row r="1" spans="1:52" ht="15.6" customHeight="1" thickBot="1" x14ac:dyDescent="0.3">
      <c r="A1" s="2" t="s">
        <v>108</v>
      </c>
      <c r="B1" s="32"/>
      <c r="D1" s="197" t="s">
        <v>100</v>
      </c>
      <c r="M1" s="196"/>
      <c r="N1" s="196" t="s">
        <v>101</v>
      </c>
      <c r="Z1" s="196"/>
      <c r="AA1" s="196" t="s">
        <v>102</v>
      </c>
      <c r="AS1" s="196"/>
      <c r="AT1" s="167"/>
    </row>
    <row r="2" spans="1:52" ht="15.6" customHeight="1" thickBot="1" x14ac:dyDescent="0.3">
      <c r="A2" s="2" t="s">
        <v>2</v>
      </c>
      <c r="B2" s="59">
        <f>Penvoerder!Projecttitel</f>
        <v>0</v>
      </c>
      <c r="D2" s="197"/>
      <c r="M2" s="196"/>
      <c r="N2" s="196"/>
      <c r="Z2" s="196"/>
      <c r="AA2" s="196"/>
      <c r="AS2" s="196"/>
      <c r="AT2" s="167"/>
    </row>
    <row r="3" spans="1:52" ht="15.6" customHeight="1" thickBot="1" x14ac:dyDescent="0.3">
      <c r="A3" s="44" t="s">
        <v>18</v>
      </c>
      <c r="B3" s="45"/>
      <c r="D3" s="197"/>
      <c r="M3" s="196"/>
      <c r="N3" s="196"/>
      <c r="Z3" s="196"/>
      <c r="AA3" s="196"/>
      <c r="AS3" s="196"/>
      <c r="AT3" s="167"/>
    </row>
    <row r="4" spans="1:52" ht="15.6" customHeight="1" thickBot="1" x14ac:dyDescent="0.25">
      <c r="A4" s="46"/>
      <c r="B4" s="1" t="s">
        <v>109</v>
      </c>
    </row>
    <row r="5" spans="1:52" ht="87.95" customHeight="1" x14ac:dyDescent="0.2">
      <c r="A5" s="208" t="s">
        <v>148</v>
      </c>
      <c r="B5" s="209"/>
      <c r="C5" s="50"/>
      <c r="D5" s="103"/>
      <c r="E5" s="204" t="s">
        <v>31</v>
      </c>
      <c r="F5" s="205"/>
      <c r="G5" s="50"/>
      <c r="H5" s="204" t="s">
        <v>32</v>
      </c>
      <c r="I5" s="205"/>
      <c r="J5" s="50"/>
      <c r="K5" s="204" t="s">
        <v>33</v>
      </c>
      <c r="L5" s="205"/>
      <c r="M5" s="50"/>
      <c r="N5" s="50"/>
      <c r="O5" s="204" t="s">
        <v>90</v>
      </c>
      <c r="P5" s="205"/>
      <c r="Q5" s="102"/>
      <c r="R5" s="204" t="s">
        <v>91</v>
      </c>
      <c r="S5" s="205"/>
      <c r="T5" s="102"/>
      <c r="U5" s="204" t="s">
        <v>92</v>
      </c>
      <c r="V5" s="205"/>
      <c r="W5" s="102"/>
      <c r="X5" s="204" t="s">
        <v>93</v>
      </c>
      <c r="Y5" s="205"/>
      <c r="Z5" s="50"/>
      <c r="AA5" s="50"/>
      <c r="AB5" s="198" t="s">
        <v>34</v>
      </c>
      <c r="AC5" s="199"/>
      <c r="AD5" s="50"/>
      <c r="AE5" s="198" t="s">
        <v>35</v>
      </c>
      <c r="AF5" s="199"/>
      <c r="AG5" s="50"/>
      <c r="AH5" s="198" t="s">
        <v>36</v>
      </c>
      <c r="AI5" s="199"/>
      <c r="AJ5" s="50"/>
      <c r="AK5" s="198" t="s">
        <v>37</v>
      </c>
      <c r="AL5" s="199"/>
      <c r="AM5" s="50"/>
      <c r="AN5" s="198" t="s">
        <v>38</v>
      </c>
      <c r="AO5" s="199"/>
      <c r="AP5" s="50"/>
      <c r="AQ5" s="198" t="s">
        <v>39</v>
      </c>
      <c r="AR5" s="199"/>
      <c r="AS5" s="50"/>
      <c r="AT5" s="50"/>
      <c r="AU5" s="200" t="s">
        <v>121</v>
      </c>
      <c r="AV5" s="201"/>
      <c r="AW5" s="50"/>
      <c r="AX5" s="51"/>
    </row>
    <row r="6" spans="1:52" s="94" customFormat="1" ht="87.95" customHeight="1" thickBot="1" x14ac:dyDescent="0.25">
      <c r="A6" s="210"/>
      <c r="B6" s="211"/>
      <c r="C6" s="47"/>
      <c r="D6" s="103"/>
      <c r="E6" s="202" t="s">
        <v>99</v>
      </c>
      <c r="F6" s="203"/>
      <c r="G6" s="47"/>
      <c r="H6" s="202" t="s">
        <v>99</v>
      </c>
      <c r="I6" s="203"/>
      <c r="J6" s="47"/>
      <c r="K6" s="202" t="s">
        <v>99</v>
      </c>
      <c r="L6" s="203"/>
      <c r="M6" s="47"/>
      <c r="N6" s="47"/>
      <c r="O6" s="202" t="s">
        <v>103</v>
      </c>
      <c r="P6" s="203"/>
      <c r="Q6" s="93"/>
      <c r="R6" s="202" t="s">
        <v>103</v>
      </c>
      <c r="S6" s="203"/>
      <c r="T6" s="93"/>
      <c r="U6" s="202" t="s">
        <v>103</v>
      </c>
      <c r="V6" s="203"/>
      <c r="W6" s="93"/>
      <c r="X6" s="202" t="s">
        <v>103</v>
      </c>
      <c r="Y6" s="203"/>
      <c r="Z6" s="47"/>
      <c r="AA6" s="47"/>
      <c r="AB6" s="202" t="s">
        <v>104</v>
      </c>
      <c r="AC6" s="203"/>
      <c r="AD6" s="47"/>
      <c r="AE6" s="202" t="s">
        <v>104</v>
      </c>
      <c r="AF6" s="203"/>
      <c r="AG6" s="47"/>
      <c r="AH6" s="202" t="s">
        <v>104</v>
      </c>
      <c r="AI6" s="203"/>
      <c r="AJ6" s="47"/>
      <c r="AK6" s="202" t="s">
        <v>104</v>
      </c>
      <c r="AL6" s="203"/>
      <c r="AM6" s="47"/>
      <c r="AN6" s="202" t="s">
        <v>104</v>
      </c>
      <c r="AO6" s="203"/>
      <c r="AP6" s="47"/>
      <c r="AQ6" s="202" t="s">
        <v>104</v>
      </c>
      <c r="AR6" s="203"/>
      <c r="AS6" s="47"/>
      <c r="AT6" s="47"/>
      <c r="AU6" s="202" t="s">
        <v>120</v>
      </c>
      <c r="AV6" s="203"/>
      <c r="AW6" s="47"/>
      <c r="AX6" s="48"/>
      <c r="AZ6" s="49"/>
    </row>
    <row r="7" spans="1:52" s="94" customFormat="1" ht="16.5" customHeight="1" thickBot="1" x14ac:dyDescent="0.25">
      <c r="A7" s="1"/>
      <c r="B7" s="1"/>
      <c r="C7" s="3"/>
      <c r="D7" s="104"/>
      <c r="E7" s="1"/>
      <c r="F7" s="3"/>
      <c r="G7" s="3"/>
      <c r="H7" s="1"/>
      <c r="I7" s="3"/>
      <c r="J7" s="3"/>
      <c r="K7" s="1"/>
      <c r="L7" s="3"/>
      <c r="M7" s="3"/>
      <c r="N7" s="3"/>
      <c r="O7" s="1"/>
      <c r="P7" s="3"/>
      <c r="Q7" s="3"/>
      <c r="R7" s="1"/>
      <c r="S7" s="3"/>
      <c r="T7" s="3"/>
      <c r="U7" s="1"/>
      <c r="V7" s="3"/>
      <c r="W7" s="3"/>
      <c r="X7" s="1"/>
      <c r="Y7" s="3"/>
      <c r="Z7" s="3"/>
      <c r="AA7" s="3"/>
      <c r="AB7" s="1"/>
      <c r="AC7" s="3"/>
      <c r="AD7" s="3"/>
      <c r="AE7" s="1"/>
      <c r="AF7" s="3"/>
      <c r="AG7" s="3"/>
      <c r="AH7" s="1"/>
      <c r="AI7" s="3"/>
      <c r="AJ7" s="3"/>
      <c r="AK7" s="1"/>
      <c r="AL7" s="3"/>
      <c r="AM7" s="3"/>
      <c r="AN7" s="1"/>
      <c r="AO7" s="3"/>
      <c r="AP7" s="3"/>
      <c r="AQ7" s="1"/>
      <c r="AR7" s="3"/>
      <c r="AS7" s="3"/>
      <c r="AT7" s="3"/>
      <c r="AU7" s="1"/>
      <c r="AV7" s="3"/>
      <c r="AW7" s="3"/>
      <c r="AX7" s="4"/>
      <c r="AZ7" s="49"/>
    </row>
    <row r="8" spans="1:52" s="94" customFormat="1" ht="16.5" customHeight="1" x14ac:dyDescent="0.2">
      <c r="A8" s="114" t="s">
        <v>94</v>
      </c>
      <c r="B8" s="115"/>
      <c r="C8" s="10"/>
      <c r="D8" s="105"/>
      <c r="E8" s="11" t="s">
        <v>21</v>
      </c>
      <c r="F8" s="10"/>
      <c r="G8" s="10"/>
      <c r="H8" s="9" t="s">
        <v>22</v>
      </c>
      <c r="I8" s="10"/>
      <c r="J8" s="10"/>
      <c r="K8" s="9" t="s">
        <v>23</v>
      </c>
      <c r="L8" s="10"/>
      <c r="M8" s="10"/>
      <c r="N8" s="10"/>
      <c r="O8" s="9" t="s">
        <v>24</v>
      </c>
      <c r="P8" s="10"/>
      <c r="Q8" s="10"/>
      <c r="R8" s="11" t="s">
        <v>1</v>
      </c>
      <c r="S8" s="10"/>
      <c r="T8" s="10"/>
      <c r="U8" s="9" t="s">
        <v>19</v>
      </c>
      <c r="V8" s="10"/>
      <c r="W8" s="10"/>
      <c r="X8" s="9" t="s">
        <v>20</v>
      </c>
      <c r="Y8" s="10"/>
      <c r="Z8" s="10"/>
      <c r="AA8" s="10"/>
      <c r="AB8" s="9" t="s">
        <v>25</v>
      </c>
      <c r="AC8" s="10"/>
      <c r="AD8" s="10"/>
      <c r="AE8" s="9" t="s">
        <v>26</v>
      </c>
      <c r="AF8" s="10"/>
      <c r="AG8" s="10"/>
      <c r="AH8" s="9" t="s">
        <v>27</v>
      </c>
      <c r="AI8" s="10"/>
      <c r="AJ8" s="10"/>
      <c r="AK8" s="9" t="s">
        <v>28</v>
      </c>
      <c r="AL8" s="10"/>
      <c r="AM8" s="10"/>
      <c r="AN8" s="9" t="s">
        <v>29</v>
      </c>
      <c r="AO8" s="10"/>
      <c r="AP8" s="10"/>
      <c r="AQ8" s="9" t="s">
        <v>48</v>
      </c>
      <c r="AR8" s="10"/>
      <c r="AS8" s="10"/>
      <c r="AT8" s="10"/>
      <c r="AU8" s="9" t="s">
        <v>40</v>
      </c>
      <c r="AV8" s="10"/>
      <c r="AW8" s="10"/>
      <c r="AX8" s="12"/>
      <c r="AZ8" s="49"/>
    </row>
    <row r="9" spans="1:52" ht="16.5" customHeight="1" x14ac:dyDescent="0.2">
      <c r="A9" s="116"/>
      <c r="B9" s="113"/>
      <c r="C9" s="7"/>
      <c r="D9" s="106"/>
      <c r="E9" s="6"/>
      <c r="F9" s="7" t="s">
        <v>0</v>
      </c>
      <c r="G9" s="7"/>
      <c r="H9" s="6"/>
      <c r="I9" s="7" t="s">
        <v>0</v>
      </c>
      <c r="J9" s="7"/>
      <c r="K9" s="6"/>
      <c r="L9" s="7" t="s">
        <v>0</v>
      </c>
      <c r="M9" s="7"/>
      <c r="N9" s="7"/>
      <c r="O9" s="6"/>
      <c r="P9" s="7" t="s">
        <v>0</v>
      </c>
      <c r="Q9" s="7"/>
      <c r="R9" s="6"/>
      <c r="S9" s="7" t="s">
        <v>0</v>
      </c>
      <c r="T9" s="7"/>
      <c r="U9" s="6"/>
      <c r="V9" s="7" t="s">
        <v>0</v>
      </c>
      <c r="W9" s="7"/>
      <c r="X9" s="6"/>
      <c r="Y9" s="7" t="s">
        <v>0</v>
      </c>
      <c r="Z9" s="7"/>
      <c r="AA9" s="7"/>
      <c r="AB9" s="6"/>
      <c r="AC9" s="7" t="s">
        <v>0</v>
      </c>
      <c r="AD9" s="7"/>
      <c r="AE9" s="6"/>
      <c r="AF9" s="7" t="s">
        <v>0</v>
      </c>
      <c r="AG9" s="7"/>
      <c r="AH9" s="6"/>
      <c r="AI9" s="7" t="s">
        <v>0</v>
      </c>
      <c r="AJ9" s="7"/>
      <c r="AK9" s="6"/>
      <c r="AL9" s="7" t="s">
        <v>0</v>
      </c>
      <c r="AM9" s="7"/>
      <c r="AN9" s="6"/>
      <c r="AO9" s="7" t="s">
        <v>0</v>
      </c>
      <c r="AP9" s="7"/>
      <c r="AQ9" s="6"/>
      <c r="AR9" s="7" t="s">
        <v>0</v>
      </c>
      <c r="AS9" s="7"/>
      <c r="AT9" s="7"/>
      <c r="AU9" s="6"/>
      <c r="AV9" s="7" t="s">
        <v>0</v>
      </c>
      <c r="AW9" s="7"/>
      <c r="AX9" s="13"/>
    </row>
    <row r="10" spans="1:52" s="86" customFormat="1" ht="33" customHeight="1" x14ac:dyDescent="0.15">
      <c r="A10" s="206"/>
      <c r="B10" s="207"/>
      <c r="C10" s="85"/>
      <c r="D10" s="107"/>
      <c r="F10" s="87"/>
      <c r="G10" s="85"/>
      <c r="H10" s="85"/>
      <c r="I10" s="87"/>
      <c r="J10" s="85"/>
      <c r="K10" s="85"/>
      <c r="L10" s="87"/>
      <c r="M10" s="85"/>
      <c r="N10" s="85"/>
      <c r="P10" s="87"/>
      <c r="Q10" s="85"/>
      <c r="S10" s="87"/>
      <c r="T10" s="85"/>
      <c r="U10" s="85"/>
      <c r="V10" s="90"/>
      <c r="W10" s="85"/>
      <c r="X10" s="85"/>
      <c r="Y10" s="87"/>
      <c r="Z10" s="85"/>
      <c r="AA10" s="85"/>
      <c r="AB10" s="85"/>
      <c r="AC10" s="87"/>
      <c r="AD10" s="85"/>
      <c r="AE10" s="85"/>
      <c r="AF10" s="87"/>
      <c r="AG10" s="85"/>
      <c r="AH10" s="85"/>
      <c r="AI10" s="87"/>
      <c r="AJ10" s="85"/>
      <c r="AK10" s="85"/>
      <c r="AL10" s="87"/>
      <c r="AM10" s="85"/>
      <c r="AN10" s="85"/>
      <c r="AO10" s="87"/>
      <c r="AP10" s="85"/>
      <c r="AQ10" s="85"/>
      <c r="AR10" s="87"/>
      <c r="AS10" s="85"/>
      <c r="AT10" s="85"/>
      <c r="AU10" s="85"/>
      <c r="AV10" s="87"/>
      <c r="AW10" s="85"/>
      <c r="AX10" s="88"/>
      <c r="AZ10" s="89"/>
    </row>
    <row r="11" spans="1:52" s="86" customFormat="1" ht="33" customHeight="1" x14ac:dyDescent="0.15">
      <c r="A11" s="206"/>
      <c r="B11" s="207"/>
      <c r="C11" s="85"/>
      <c r="D11" s="107"/>
      <c r="F11" s="87"/>
      <c r="G11" s="85"/>
      <c r="H11" s="85"/>
      <c r="I11" s="87"/>
      <c r="J11" s="85"/>
      <c r="K11" s="85"/>
      <c r="L11" s="87"/>
      <c r="M11" s="85"/>
      <c r="N11" s="85"/>
      <c r="P11" s="87"/>
      <c r="Q11" s="85"/>
      <c r="S11" s="87"/>
      <c r="T11" s="85"/>
      <c r="U11" s="85"/>
      <c r="V11" s="90"/>
      <c r="W11" s="85"/>
      <c r="X11" s="85"/>
      <c r="Y11" s="87"/>
      <c r="Z11" s="85"/>
      <c r="AA11" s="85"/>
      <c r="AB11" s="85"/>
      <c r="AC11" s="87"/>
      <c r="AD11" s="85"/>
      <c r="AE11" s="85"/>
      <c r="AF11" s="87"/>
      <c r="AG11" s="85"/>
      <c r="AH11" s="85"/>
      <c r="AI11" s="87"/>
      <c r="AJ11" s="85"/>
      <c r="AK11" s="85"/>
      <c r="AL11" s="87"/>
      <c r="AM11" s="85"/>
      <c r="AN11" s="85"/>
      <c r="AO11" s="87"/>
      <c r="AP11" s="85"/>
      <c r="AQ11" s="85"/>
      <c r="AR11" s="87"/>
      <c r="AS11" s="85"/>
      <c r="AT11" s="85"/>
      <c r="AU11" s="85"/>
      <c r="AV11" s="87"/>
      <c r="AW11" s="85"/>
      <c r="AX11" s="88"/>
      <c r="AZ11" s="89"/>
    </row>
    <row r="12" spans="1:52" s="6" customFormat="1" ht="33" customHeight="1" x14ac:dyDescent="0.2">
      <c r="A12" s="206"/>
      <c r="B12" s="207"/>
      <c r="C12" s="14"/>
      <c r="D12" s="108"/>
      <c r="E12" s="1"/>
      <c r="F12" s="33"/>
      <c r="G12" s="14"/>
      <c r="H12" s="14"/>
      <c r="I12" s="33"/>
      <c r="J12" s="14"/>
      <c r="K12" s="14"/>
      <c r="L12" s="33"/>
      <c r="M12" s="14"/>
      <c r="N12" s="14"/>
      <c r="O12" s="14"/>
      <c r="P12" s="33"/>
      <c r="Q12" s="14"/>
      <c r="R12" s="1"/>
      <c r="S12" s="33"/>
      <c r="T12" s="14"/>
      <c r="U12" s="14"/>
      <c r="V12" s="91"/>
      <c r="W12" s="14"/>
      <c r="X12" s="14"/>
      <c r="Y12" s="33"/>
      <c r="Z12" s="14"/>
      <c r="AA12" s="14"/>
      <c r="AB12" s="14"/>
      <c r="AC12" s="33"/>
      <c r="AD12" s="14"/>
      <c r="AE12" s="14"/>
      <c r="AF12" s="33"/>
      <c r="AG12" s="14"/>
      <c r="AH12" s="14"/>
      <c r="AI12" s="33"/>
      <c r="AJ12" s="14"/>
      <c r="AK12" s="14"/>
      <c r="AL12" s="33"/>
      <c r="AM12" s="14"/>
      <c r="AN12" s="14"/>
      <c r="AO12" s="33"/>
      <c r="AP12" s="14"/>
      <c r="AQ12" s="14"/>
      <c r="AR12" s="33"/>
      <c r="AS12" s="14"/>
      <c r="AT12" s="14"/>
      <c r="AU12" s="14"/>
      <c r="AV12" s="33"/>
      <c r="AW12" s="14"/>
      <c r="AX12" s="20"/>
      <c r="AZ12" s="8"/>
    </row>
    <row r="13" spans="1:52" ht="16.5" customHeight="1" thickBot="1" x14ac:dyDescent="0.25">
      <c r="A13" s="117"/>
      <c r="B13" s="118"/>
      <c r="C13" s="43"/>
      <c r="D13" s="109"/>
      <c r="E13" s="30"/>
      <c r="F13" s="39">
        <f>SUM(F10:F12)</f>
        <v>0</v>
      </c>
      <c r="G13" s="43"/>
      <c r="H13" s="43"/>
      <c r="I13" s="39">
        <f>SUM(I10:I12)</f>
        <v>0</v>
      </c>
      <c r="J13" s="31"/>
      <c r="K13" s="43"/>
      <c r="L13" s="39">
        <f>SUM(L10:L12)</f>
        <v>0</v>
      </c>
      <c r="M13" s="31"/>
      <c r="N13" s="31"/>
      <c r="O13" s="43"/>
      <c r="P13" s="39">
        <f>SUM(P10:P12)</f>
        <v>0</v>
      </c>
      <c r="Q13" s="31"/>
      <c r="R13" s="30"/>
      <c r="S13" s="39">
        <f>SUM(S10:S12)</f>
        <v>0</v>
      </c>
      <c r="T13" s="43"/>
      <c r="U13" s="43"/>
      <c r="V13" s="92">
        <f>SUM(V10:V12)</f>
        <v>0</v>
      </c>
      <c r="W13" s="31"/>
      <c r="X13" s="43"/>
      <c r="Y13" s="39">
        <f>SUM(Y10:Y12)</f>
        <v>0</v>
      </c>
      <c r="Z13" s="31"/>
      <c r="AA13" s="31"/>
      <c r="AB13" s="43"/>
      <c r="AC13" s="39">
        <f>SUM(AC10:AC12)</f>
        <v>0</v>
      </c>
      <c r="AD13" s="31"/>
      <c r="AE13" s="43"/>
      <c r="AF13" s="39">
        <f>SUM(AF10:AF12)</f>
        <v>0</v>
      </c>
      <c r="AG13" s="31"/>
      <c r="AH13" s="43"/>
      <c r="AI13" s="39">
        <f>SUM(AI10:AI12)</f>
        <v>0</v>
      </c>
      <c r="AJ13" s="31"/>
      <c r="AK13" s="43"/>
      <c r="AL13" s="39">
        <f>SUM(AL10:AL12)</f>
        <v>0</v>
      </c>
      <c r="AM13" s="31"/>
      <c r="AN13" s="43"/>
      <c r="AO13" s="39">
        <f>SUM(AO10:AO12)</f>
        <v>0</v>
      </c>
      <c r="AP13" s="31"/>
      <c r="AQ13" s="43"/>
      <c r="AR13" s="39">
        <f>SUM(AR10:AR12)</f>
        <v>0</v>
      </c>
      <c r="AS13" s="31"/>
      <c r="AT13" s="31"/>
      <c r="AU13" s="43"/>
      <c r="AV13" s="39">
        <f>SUM(AV10:AV12)</f>
        <v>0</v>
      </c>
      <c r="AW13" s="31"/>
      <c r="AX13" s="40">
        <f>SUM(C13:AV13)</f>
        <v>0</v>
      </c>
    </row>
    <row r="14" spans="1:52" ht="16.5" customHeight="1" thickBot="1" x14ac:dyDescent="0.25">
      <c r="A14" s="113"/>
      <c r="B14" s="113"/>
      <c r="C14" s="7"/>
      <c r="D14" s="106"/>
      <c r="E14" s="6"/>
      <c r="F14" s="7"/>
      <c r="G14" s="7"/>
      <c r="H14" s="6"/>
      <c r="I14" s="7"/>
      <c r="J14" s="7"/>
      <c r="K14" s="6"/>
      <c r="L14" s="7"/>
      <c r="M14" s="7"/>
      <c r="N14" s="7"/>
      <c r="O14" s="6"/>
      <c r="P14" s="7"/>
      <c r="Q14" s="7"/>
      <c r="R14" s="6"/>
      <c r="S14" s="7"/>
      <c r="T14" s="7"/>
      <c r="U14" s="6"/>
      <c r="V14" s="7"/>
      <c r="W14" s="7"/>
      <c r="X14" s="6"/>
      <c r="Y14" s="7"/>
      <c r="Z14" s="7"/>
      <c r="AA14" s="7"/>
      <c r="AB14" s="6"/>
      <c r="AC14" s="7"/>
      <c r="AD14" s="7"/>
      <c r="AE14" s="6"/>
      <c r="AF14" s="7"/>
      <c r="AG14" s="7"/>
      <c r="AH14" s="6"/>
      <c r="AI14" s="7"/>
      <c r="AJ14" s="7"/>
      <c r="AK14" s="6"/>
      <c r="AL14" s="7"/>
      <c r="AM14" s="7"/>
      <c r="AN14" s="6"/>
      <c r="AO14" s="7"/>
      <c r="AP14" s="7"/>
      <c r="AQ14" s="6"/>
      <c r="AR14" s="7"/>
      <c r="AS14" s="7"/>
      <c r="AT14" s="7"/>
      <c r="AU14" s="6"/>
      <c r="AV14" s="7"/>
      <c r="AW14" s="7"/>
    </row>
    <row r="15" spans="1:52" ht="16.5" customHeight="1" x14ac:dyDescent="0.2">
      <c r="A15" s="114" t="s">
        <v>95</v>
      </c>
      <c r="B15" s="115"/>
      <c r="C15" s="10"/>
      <c r="D15" s="105"/>
      <c r="E15" s="11" t="str">
        <f>E8</f>
        <v>Investeringssteun voor kmo's</v>
      </c>
      <c r="F15" s="10"/>
      <c r="G15" s="10"/>
      <c r="H15" s="11" t="str">
        <f>H8</f>
        <v>Consultancysteun voor kmo's</v>
      </c>
      <c r="I15" s="10"/>
      <c r="J15" s="10"/>
      <c r="K15" s="11" t="str">
        <f>K8</f>
        <v>Kmo-steun ten behoeve van deelneming aan beurzen</v>
      </c>
      <c r="L15" s="10"/>
      <c r="M15" s="10"/>
      <c r="N15" s="10"/>
      <c r="O15" s="11" t="str">
        <f>O8</f>
        <v>Fundamenteel onderzoek</v>
      </c>
      <c r="P15" s="10"/>
      <c r="Q15" s="10"/>
      <c r="R15" s="11" t="str">
        <f>R8</f>
        <v>Industrieel onderzoek</v>
      </c>
      <c r="S15" s="10"/>
      <c r="T15" s="10"/>
      <c r="U15" s="11" t="str">
        <f>U8</f>
        <v>Experimentele ontwikkeling</v>
      </c>
      <c r="V15" s="10"/>
      <c r="W15" s="10"/>
      <c r="X15" s="11" t="str">
        <f>X8</f>
        <v>Haalbaarheidsstudies</v>
      </c>
      <c r="Y15" s="10"/>
      <c r="Z15" s="10"/>
      <c r="AA15" s="10"/>
      <c r="AB15" s="11" t="str">
        <f>AB8</f>
        <v>Investeringsteun voor onderzoeksinfrastructuur</v>
      </c>
      <c r="AC15" s="10"/>
      <c r="AD15" s="10"/>
      <c r="AE15" s="11" t="str">
        <f>AE8</f>
        <v>Investeringssteun voor test- en experimenteerinfrastructuur</v>
      </c>
      <c r="AF15" s="10"/>
      <c r="AG15" s="10"/>
      <c r="AH15" s="11" t="str">
        <f>AH8</f>
        <v>Steun voor innovatieclusters</v>
      </c>
      <c r="AI15" s="10"/>
      <c r="AJ15" s="10"/>
      <c r="AK15" s="11" t="str">
        <f>AK8</f>
        <v>Innovatiesteun voor kmo's</v>
      </c>
      <c r="AL15" s="10"/>
      <c r="AM15" s="10"/>
      <c r="AN15" s="11" t="str">
        <f>AN8</f>
        <v>Steun voor proces- en organisatie-innovatie</v>
      </c>
      <c r="AO15" s="10"/>
      <c r="AP15" s="10"/>
      <c r="AQ15" s="11" t="str">
        <f>AQ8</f>
        <v>Opleidingssteun</v>
      </c>
      <c r="AR15" s="10"/>
      <c r="AS15" s="10"/>
      <c r="AT15" s="10"/>
      <c r="AU15" s="11" t="str">
        <f>AU8</f>
        <v>Overige projectkosten</v>
      </c>
      <c r="AV15" s="10"/>
      <c r="AW15" s="10"/>
      <c r="AX15" s="12"/>
    </row>
    <row r="16" spans="1:52" s="6" customFormat="1" ht="16.5" customHeight="1" x14ac:dyDescent="0.2">
      <c r="A16" s="116"/>
      <c r="B16" s="113"/>
      <c r="C16" s="7"/>
      <c r="D16" s="106"/>
      <c r="F16" s="7" t="s">
        <v>0</v>
      </c>
      <c r="G16" s="7"/>
      <c r="I16" s="7" t="s">
        <v>0</v>
      </c>
      <c r="J16" s="7"/>
      <c r="L16" s="7" t="s">
        <v>0</v>
      </c>
      <c r="M16" s="7"/>
      <c r="N16" s="7"/>
      <c r="P16" s="7" t="s">
        <v>0</v>
      </c>
      <c r="Q16" s="7"/>
      <c r="S16" s="7" t="s">
        <v>0</v>
      </c>
      <c r="T16" s="7"/>
      <c r="V16" s="7" t="s">
        <v>0</v>
      </c>
      <c r="W16" s="7"/>
      <c r="Y16" s="7" t="s">
        <v>0</v>
      </c>
      <c r="Z16" s="7"/>
      <c r="AA16" s="7"/>
      <c r="AC16" s="7" t="s">
        <v>0</v>
      </c>
      <c r="AD16" s="7"/>
      <c r="AF16" s="7" t="s">
        <v>0</v>
      </c>
      <c r="AG16" s="7"/>
      <c r="AI16" s="7" t="s">
        <v>0</v>
      </c>
      <c r="AJ16" s="7"/>
      <c r="AL16" s="7" t="s">
        <v>0</v>
      </c>
      <c r="AM16" s="7"/>
      <c r="AO16" s="7" t="s">
        <v>0</v>
      </c>
      <c r="AP16" s="7"/>
      <c r="AR16" s="7" t="s">
        <v>0</v>
      </c>
      <c r="AS16" s="7"/>
      <c r="AT16" s="7"/>
      <c r="AV16" s="7" t="s">
        <v>0</v>
      </c>
      <c r="AW16" s="7"/>
      <c r="AX16" s="13"/>
      <c r="AZ16" s="8"/>
    </row>
    <row r="17" spans="1:55" ht="33" customHeight="1" x14ac:dyDescent="0.2">
      <c r="A17" s="206"/>
      <c r="B17" s="207"/>
      <c r="C17" s="14"/>
      <c r="D17" s="108"/>
      <c r="F17" s="33"/>
      <c r="G17" s="14"/>
      <c r="H17" s="14"/>
      <c r="I17" s="33"/>
      <c r="J17" s="14"/>
      <c r="K17" s="14"/>
      <c r="L17" s="33"/>
      <c r="M17" s="14"/>
      <c r="N17" s="14"/>
      <c r="O17" s="14"/>
      <c r="P17" s="33"/>
      <c r="Q17" s="14"/>
      <c r="S17" s="33"/>
      <c r="T17" s="14"/>
      <c r="U17" s="14"/>
      <c r="V17" s="33"/>
      <c r="W17" s="14"/>
      <c r="X17" s="14"/>
      <c r="Y17" s="33"/>
      <c r="Z17" s="14"/>
      <c r="AA17" s="14"/>
      <c r="AB17" s="14"/>
      <c r="AC17" s="33"/>
      <c r="AD17" s="14"/>
      <c r="AE17" s="14"/>
      <c r="AF17" s="33"/>
      <c r="AG17" s="14"/>
      <c r="AH17" s="14"/>
      <c r="AI17" s="33"/>
      <c r="AJ17" s="14"/>
      <c r="AK17" s="14"/>
      <c r="AL17" s="33"/>
      <c r="AM17" s="14"/>
      <c r="AN17" s="14"/>
      <c r="AO17" s="33"/>
      <c r="AP17" s="14"/>
      <c r="AQ17" s="14"/>
      <c r="AR17" s="33"/>
      <c r="AS17" s="14"/>
      <c r="AT17" s="14"/>
      <c r="AU17" s="14"/>
      <c r="AV17" s="33"/>
      <c r="AW17" s="14"/>
      <c r="AX17" s="20"/>
    </row>
    <row r="18" spans="1:55" s="6" customFormat="1" ht="33" customHeight="1" x14ac:dyDescent="0.2">
      <c r="A18" s="206"/>
      <c r="B18" s="207"/>
      <c r="C18" s="14"/>
      <c r="D18" s="108"/>
      <c r="E18" s="1"/>
      <c r="F18" s="33"/>
      <c r="G18" s="14"/>
      <c r="H18" s="14"/>
      <c r="I18" s="33"/>
      <c r="J18" s="14"/>
      <c r="K18" s="14"/>
      <c r="L18" s="33"/>
      <c r="M18" s="14"/>
      <c r="N18" s="14"/>
      <c r="O18" s="14"/>
      <c r="P18" s="33"/>
      <c r="Q18" s="14"/>
      <c r="R18" s="1"/>
      <c r="S18" s="33"/>
      <c r="T18" s="14"/>
      <c r="U18" s="14"/>
      <c r="V18" s="33"/>
      <c r="W18" s="14"/>
      <c r="X18" s="14"/>
      <c r="Y18" s="33"/>
      <c r="Z18" s="14"/>
      <c r="AA18" s="14"/>
      <c r="AB18" s="14"/>
      <c r="AC18" s="33"/>
      <c r="AD18" s="14"/>
      <c r="AE18" s="14"/>
      <c r="AF18" s="33"/>
      <c r="AG18" s="14"/>
      <c r="AH18" s="14"/>
      <c r="AI18" s="33"/>
      <c r="AJ18" s="14"/>
      <c r="AK18" s="14"/>
      <c r="AL18" s="33"/>
      <c r="AM18" s="14"/>
      <c r="AN18" s="14"/>
      <c r="AO18" s="33"/>
      <c r="AP18" s="14"/>
      <c r="AQ18" s="14"/>
      <c r="AR18" s="33"/>
      <c r="AS18" s="14"/>
      <c r="AT18" s="14"/>
      <c r="AU18" s="14"/>
      <c r="AV18" s="33"/>
      <c r="AW18" s="14"/>
      <c r="AX18" s="20"/>
      <c r="AZ18" s="8"/>
    </row>
    <row r="19" spans="1:55" ht="16.5" customHeight="1" thickBot="1" x14ac:dyDescent="0.25">
      <c r="A19" s="119"/>
      <c r="B19" s="120"/>
      <c r="C19" s="17"/>
      <c r="D19" s="110"/>
      <c r="E19" s="17"/>
      <c r="F19" s="39">
        <f>SUM(F17:F18)</f>
        <v>0</v>
      </c>
      <c r="G19" s="17"/>
      <c r="H19" s="19"/>
      <c r="I19" s="39">
        <f>SUM(I17:I18)</f>
        <v>0</v>
      </c>
      <c r="J19" s="18"/>
      <c r="K19" s="19"/>
      <c r="L19" s="39">
        <f>SUM(L17:L18)</f>
        <v>0</v>
      </c>
      <c r="M19" s="18"/>
      <c r="N19" s="18"/>
      <c r="O19" s="19"/>
      <c r="P19" s="39">
        <f>SUM(P17:P18)</f>
        <v>0</v>
      </c>
      <c r="Q19" s="18"/>
      <c r="R19" s="17"/>
      <c r="S19" s="39">
        <f>SUM(S17:S18)</f>
        <v>0</v>
      </c>
      <c r="T19" s="17"/>
      <c r="U19" s="19"/>
      <c r="V19" s="39">
        <f>SUM(V17:V18)</f>
        <v>0</v>
      </c>
      <c r="W19" s="18"/>
      <c r="X19" s="19"/>
      <c r="Y19" s="39">
        <f>SUM(Y17:Y18)</f>
        <v>0</v>
      </c>
      <c r="Z19" s="18"/>
      <c r="AA19" s="18"/>
      <c r="AB19" s="19"/>
      <c r="AC19" s="39">
        <f>SUM(AC17:AC18)</f>
        <v>0</v>
      </c>
      <c r="AD19" s="18"/>
      <c r="AE19" s="19"/>
      <c r="AF19" s="39">
        <f>SUM(AF17:AF18)</f>
        <v>0</v>
      </c>
      <c r="AG19" s="18"/>
      <c r="AH19" s="19"/>
      <c r="AI19" s="39">
        <f>SUM(AI17:AI18)</f>
        <v>0</v>
      </c>
      <c r="AJ19" s="18"/>
      <c r="AK19" s="19"/>
      <c r="AL19" s="39">
        <f>SUM(AL17:AL18)</f>
        <v>0</v>
      </c>
      <c r="AM19" s="18"/>
      <c r="AN19" s="19"/>
      <c r="AO19" s="39">
        <f>SUM(AO17:AO18)</f>
        <v>0</v>
      </c>
      <c r="AP19" s="18"/>
      <c r="AQ19" s="19"/>
      <c r="AR19" s="39">
        <f>SUM(AR17:AR18)</f>
        <v>0</v>
      </c>
      <c r="AS19" s="18"/>
      <c r="AT19" s="18"/>
      <c r="AU19" s="19"/>
      <c r="AV19" s="39">
        <f>SUM(AV17:AV18)</f>
        <v>0</v>
      </c>
      <c r="AW19" s="18"/>
      <c r="AX19" s="40">
        <f>SUM(C19:AV19)</f>
        <v>0</v>
      </c>
    </row>
    <row r="20" spans="1:55" ht="16.5" customHeight="1" thickBot="1" x14ac:dyDescent="0.25">
      <c r="A20" s="121"/>
      <c r="B20" s="121"/>
    </row>
    <row r="21" spans="1:55" s="6" customFormat="1" ht="16.5" customHeight="1" x14ac:dyDescent="0.2">
      <c r="A21" s="114" t="s">
        <v>96</v>
      </c>
      <c r="B21" s="122"/>
      <c r="C21" s="10"/>
      <c r="D21" s="105"/>
      <c r="E21" s="11" t="str">
        <f>E15</f>
        <v>Investeringssteun voor kmo's</v>
      </c>
      <c r="F21" s="10"/>
      <c r="G21" s="10"/>
      <c r="H21" s="11" t="str">
        <f>H15</f>
        <v>Consultancysteun voor kmo's</v>
      </c>
      <c r="I21" s="10"/>
      <c r="J21" s="10"/>
      <c r="K21" s="11" t="str">
        <f>K15</f>
        <v>Kmo-steun ten behoeve van deelneming aan beurzen</v>
      </c>
      <c r="L21" s="10"/>
      <c r="M21" s="10"/>
      <c r="N21" s="10"/>
      <c r="O21" s="11" t="str">
        <f>O15</f>
        <v>Fundamenteel onderzoek</v>
      </c>
      <c r="P21" s="10"/>
      <c r="Q21" s="10"/>
      <c r="R21" s="11" t="str">
        <f>R15</f>
        <v>Industrieel onderzoek</v>
      </c>
      <c r="S21" s="10"/>
      <c r="T21" s="10"/>
      <c r="U21" s="11" t="str">
        <f>U15</f>
        <v>Experimentele ontwikkeling</v>
      </c>
      <c r="V21" s="10"/>
      <c r="W21" s="10"/>
      <c r="X21" s="11" t="str">
        <f>X15</f>
        <v>Haalbaarheidsstudies</v>
      </c>
      <c r="Y21" s="10"/>
      <c r="Z21" s="10"/>
      <c r="AA21" s="10"/>
      <c r="AB21" s="11" t="str">
        <f>AB15</f>
        <v>Investeringsteun voor onderzoeksinfrastructuur</v>
      </c>
      <c r="AC21" s="10"/>
      <c r="AD21" s="10"/>
      <c r="AE21" s="11" t="str">
        <f>AE15</f>
        <v>Investeringssteun voor test- en experimenteerinfrastructuur</v>
      </c>
      <c r="AF21" s="10"/>
      <c r="AG21" s="10"/>
      <c r="AH21" s="11" t="str">
        <f>AH15</f>
        <v>Steun voor innovatieclusters</v>
      </c>
      <c r="AI21" s="10"/>
      <c r="AJ21" s="10"/>
      <c r="AK21" s="11" t="str">
        <f>AK15</f>
        <v>Innovatiesteun voor kmo's</v>
      </c>
      <c r="AL21" s="10"/>
      <c r="AM21" s="10"/>
      <c r="AN21" s="11" t="str">
        <f>AN15</f>
        <v>Steun voor proces- en organisatie-innovatie</v>
      </c>
      <c r="AO21" s="10"/>
      <c r="AP21" s="10"/>
      <c r="AQ21" s="11" t="str">
        <f>AQ15</f>
        <v>Opleidingssteun</v>
      </c>
      <c r="AR21" s="10"/>
      <c r="AS21" s="10"/>
      <c r="AT21" s="10"/>
      <c r="AU21" s="11" t="str">
        <f>AU15</f>
        <v>Overige projectkosten</v>
      </c>
      <c r="AV21" s="10"/>
      <c r="AW21" s="10"/>
      <c r="AX21" s="12"/>
      <c r="AZ21" s="8"/>
    </row>
    <row r="22" spans="1:55" ht="16.5" customHeight="1" x14ac:dyDescent="0.2">
      <c r="A22" s="116"/>
      <c r="B22" s="113"/>
      <c r="C22" s="7"/>
      <c r="D22" s="106"/>
      <c r="E22" s="6"/>
      <c r="F22" s="7" t="s">
        <v>0</v>
      </c>
      <c r="G22" s="7"/>
      <c r="H22" s="6"/>
      <c r="I22" s="7" t="s">
        <v>0</v>
      </c>
      <c r="J22" s="7"/>
      <c r="K22" s="6"/>
      <c r="L22" s="7" t="s">
        <v>0</v>
      </c>
      <c r="M22" s="7"/>
      <c r="N22" s="7"/>
      <c r="O22" s="6"/>
      <c r="P22" s="7" t="s">
        <v>0</v>
      </c>
      <c r="Q22" s="7"/>
      <c r="R22" s="6"/>
      <c r="S22" s="7" t="s">
        <v>0</v>
      </c>
      <c r="T22" s="7"/>
      <c r="U22" s="6"/>
      <c r="V22" s="7" t="s">
        <v>0</v>
      </c>
      <c r="W22" s="7"/>
      <c r="X22" s="6"/>
      <c r="Y22" s="7" t="s">
        <v>0</v>
      </c>
      <c r="Z22" s="7"/>
      <c r="AA22" s="7"/>
      <c r="AB22" s="6"/>
      <c r="AC22" s="7" t="s">
        <v>0</v>
      </c>
      <c r="AD22" s="7"/>
      <c r="AE22" s="6"/>
      <c r="AF22" s="7" t="s">
        <v>0</v>
      </c>
      <c r="AG22" s="7"/>
      <c r="AH22" s="6"/>
      <c r="AI22" s="7" t="s">
        <v>0</v>
      </c>
      <c r="AJ22" s="7"/>
      <c r="AK22" s="6"/>
      <c r="AL22" s="7" t="s">
        <v>0</v>
      </c>
      <c r="AM22" s="7"/>
      <c r="AN22" s="6"/>
      <c r="AO22" s="7" t="s">
        <v>0</v>
      </c>
      <c r="AP22" s="7"/>
      <c r="AQ22" s="6"/>
      <c r="AR22" s="7" t="s">
        <v>0</v>
      </c>
      <c r="AS22" s="7"/>
      <c r="AT22" s="7"/>
      <c r="AU22" s="6"/>
      <c r="AV22" s="7" t="s">
        <v>0</v>
      </c>
      <c r="AW22" s="7"/>
      <c r="AX22" s="13"/>
    </row>
    <row r="23" spans="1:55" ht="33" customHeight="1" x14ac:dyDescent="0.2">
      <c r="A23" s="206"/>
      <c r="B23" s="207"/>
      <c r="C23" s="14"/>
      <c r="D23" s="108"/>
      <c r="F23" s="33"/>
      <c r="G23" s="14"/>
      <c r="H23" s="14"/>
      <c r="I23" s="33"/>
      <c r="J23" s="14"/>
      <c r="K23" s="14"/>
      <c r="L23" s="33"/>
      <c r="M23" s="14"/>
      <c r="N23" s="14"/>
      <c r="O23" s="14"/>
      <c r="P23" s="33"/>
      <c r="Q23" s="14"/>
      <c r="S23" s="33"/>
      <c r="T23" s="14"/>
      <c r="U23" s="14"/>
      <c r="V23" s="91"/>
      <c r="W23" s="14"/>
      <c r="X23" s="14"/>
      <c r="Y23" s="33"/>
      <c r="Z23" s="14"/>
      <c r="AA23" s="14"/>
      <c r="AB23" s="14"/>
      <c r="AC23" s="33"/>
      <c r="AD23" s="14"/>
      <c r="AE23" s="14"/>
      <c r="AF23" s="33"/>
      <c r="AG23" s="14"/>
      <c r="AH23" s="14"/>
      <c r="AI23" s="33"/>
      <c r="AJ23" s="14"/>
      <c r="AK23" s="14"/>
      <c r="AL23" s="33"/>
      <c r="AM23" s="14"/>
      <c r="AN23" s="14"/>
      <c r="AO23" s="33"/>
      <c r="AP23" s="14"/>
      <c r="AQ23" s="14"/>
      <c r="AR23" s="33"/>
      <c r="AS23" s="14"/>
      <c r="AT23" s="14"/>
      <c r="AU23" s="14"/>
      <c r="AV23" s="33"/>
      <c r="AW23" s="14"/>
      <c r="AX23" s="20"/>
    </row>
    <row r="24" spans="1:55" s="6" customFormat="1" ht="33" customHeight="1" x14ac:dyDescent="0.2">
      <c r="A24" s="206"/>
      <c r="B24" s="207"/>
      <c r="C24" s="14"/>
      <c r="D24" s="108"/>
      <c r="E24" s="1"/>
      <c r="F24" s="33"/>
      <c r="G24" s="14"/>
      <c r="H24" s="14"/>
      <c r="I24" s="33"/>
      <c r="J24" s="14"/>
      <c r="K24" s="14"/>
      <c r="L24" s="33"/>
      <c r="M24" s="14"/>
      <c r="N24" s="14"/>
      <c r="O24" s="14"/>
      <c r="P24" s="33"/>
      <c r="Q24" s="14"/>
      <c r="R24" s="1"/>
      <c r="S24" s="33"/>
      <c r="T24" s="14"/>
      <c r="U24" s="14"/>
      <c r="V24" s="91"/>
      <c r="W24" s="14"/>
      <c r="X24" s="14"/>
      <c r="Y24" s="33"/>
      <c r="Z24" s="14"/>
      <c r="AA24" s="14"/>
      <c r="AB24" s="14"/>
      <c r="AC24" s="33"/>
      <c r="AD24" s="14"/>
      <c r="AE24" s="14"/>
      <c r="AF24" s="33"/>
      <c r="AG24" s="14"/>
      <c r="AH24" s="14"/>
      <c r="AI24" s="33"/>
      <c r="AJ24" s="14"/>
      <c r="AK24" s="14"/>
      <c r="AL24" s="33"/>
      <c r="AM24" s="14"/>
      <c r="AN24" s="14"/>
      <c r="AO24" s="33"/>
      <c r="AP24" s="14"/>
      <c r="AQ24" s="14"/>
      <c r="AR24" s="33"/>
      <c r="AS24" s="14"/>
      <c r="AT24" s="14"/>
      <c r="AU24" s="14"/>
      <c r="AV24" s="33"/>
      <c r="AW24" s="14"/>
      <c r="AX24" s="20"/>
      <c r="AZ24" s="8"/>
    </row>
    <row r="25" spans="1:55" ht="16.5" customHeight="1" thickBot="1" x14ac:dyDescent="0.25">
      <c r="A25" s="123"/>
      <c r="B25" s="124"/>
      <c r="C25" s="17"/>
      <c r="D25" s="110"/>
      <c r="E25" s="16"/>
      <c r="F25" s="39">
        <f>SUM(F23:F24)</f>
        <v>0</v>
      </c>
      <c r="G25" s="17"/>
      <c r="H25" s="17"/>
      <c r="I25" s="39">
        <f>SUM(I23:I24)</f>
        <v>0</v>
      </c>
      <c r="J25" s="17"/>
      <c r="K25" s="17"/>
      <c r="L25" s="39">
        <f>SUM(L23:L24)</f>
        <v>0</v>
      </c>
      <c r="M25" s="17"/>
      <c r="N25" s="17"/>
      <c r="O25" s="17"/>
      <c r="P25" s="39">
        <f>SUM(P23:P24)</f>
        <v>0</v>
      </c>
      <c r="Q25" s="17"/>
      <c r="R25" s="16"/>
      <c r="S25" s="39">
        <f>SUM(S23:S24)</f>
        <v>0</v>
      </c>
      <c r="T25" s="17"/>
      <c r="U25" s="17"/>
      <c r="V25" s="92">
        <f>SUM(V23:V24)</f>
        <v>0</v>
      </c>
      <c r="W25" s="17"/>
      <c r="X25" s="17"/>
      <c r="Y25" s="39">
        <f>SUM(Y23:Y24)</f>
        <v>0</v>
      </c>
      <c r="Z25" s="17"/>
      <c r="AA25" s="17"/>
      <c r="AB25" s="17"/>
      <c r="AC25" s="39">
        <f>SUM(AC23:AC24)</f>
        <v>0</v>
      </c>
      <c r="AD25" s="17"/>
      <c r="AE25" s="17"/>
      <c r="AF25" s="39">
        <f>SUM(AF23:AF24)</f>
        <v>0</v>
      </c>
      <c r="AG25" s="17"/>
      <c r="AH25" s="17"/>
      <c r="AI25" s="39">
        <f>SUM(AI23:AI24)</f>
        <v>0</v>
      </c>
      <c r="AJ25" s="17"/>
      <c r="AK25" s="17"/>
      <c r="AL25" s="39">
        <f>SUM(AL23:AL24)</f>
        <v>0</v>
      </c>
      <c r="AM25" s="17"/>
      <c r="AN25" s="17"/>
      <c r="AO25" s="39">
        <f>SUM(AO23:AO24)</f>
        <v>0</v>
      </c>
      <c r="AP25" s="17"/>
      <c r="AQ25" s="17"/>
      <c r="AR25" s="39">
        <f>SUM(AR23:AR24)</f>
        <v>0</v>
      </c>
      <c r="AS25" s="17"/>
      <c r="AT25" s="17"/>
      <c r="AU25" s="17"/>
      <c r="AV25" s="39">
        <f>SUM(AV23:AV24)</f>
        <v>0</v>
      </c>
      <c r="AW25" s="17"/>
      <c r="AX25" s="40">
        <f>SUM(C25:AV25)</f>
        <v>0</v>
      </c>
    </row>
    <row r="26" spans="1:55" ht="16.5" customHeight="1" thickBot="1" x14ac:dyDescent="0.25">
      <c r="A26" s="121"/>
      <c r="B26" s="121"/>
    </row>
    <row r="27" spans="1:55" s="6" customFormat="1" ht="16.5" customHeight="1" x14ac:dyDescent="0.2">
      <c r="A27" s="114" t="s">
        <v>97</v>
      </c>
      <c r="B27" s="115"/>
      <c r="C27" s="10"/>
      <c r="D27" s="105"/>
      <c r="E27" s="11" t="str">
        <f>E21</f>
        <v>Investeringssteun voor kmo's</v>
      </c>
      <c r="F27" s="10"/>
      <c r="G27" s="10"/>
      <c r="H27" s="11" t="str">
        <f>H21</f>
        <v>Consultancysteun voor kmo's</v>
      </c>
      <c r="I27" s="10"/>
      <c r="J27" s="10"/>
      <c r="K27" s="11" t="str">
        <f>K21</f>
        <v>Kmo-steun ten behoeve van deelneming aan beurzen</v>
      </c>
      <c r="L27" s="10"/>
      <c r="M27" s="10"/>
      <c r="N27" s="10"/>
      <c r="O27" s="11" t="str">
        <f>O21</f>
        <v>Fundamenteel onderzoek</v>
      </c>
      <c r="P27" s="10"/>
      <c r="Q27" s="10"/>
      <c r="R27" s="11" t="str">
        <f>R21</f>
        <v>Industrieel onderzoek</v>
      </c>
      <c r="S27" s="10"/>
      <c r="T27" s="10"/>
      <c r="U27" s="11" t="str">
        <f>U21</f>
        <v>Experimentele ontwikkeling</v>
      </c>
      <c r="V27" s="10"/>
      <c r="W27" s="10"/>
      <c r="X27" s="11" t="str">
        <f>X21</f>
        <v>Haalbaarheidsstudies</v>
      </c>
      <c r="Y27" s="10"/>
      <c r="Z27" s="10"/>
      <c r="AA27" s="10"/>
      <c r="AB27" s="11" t="str">
        <f>AB21</f>
        <v>Investeringsteun voor onderzoeksinfrastructuur</v>
      </c>
      <c r="AC27" s="10"/>
      <c r="AD27" s="10"/>
      <c r="AE27" s="11" t="str">
        <f>AE21</f>
        <v>Investeringssteun voor test- en experimenteerinfrastructuur</v>
      </c>
      <c r="AF27" s="10"/>
      <c r="AG27" s="10"/>
      <c r="AH27" s="11" t="str">
        <f>AH21</f>
        <v>Steun voor innovatieclusters</v>
      </c>
      <c r="AI27" s="10"/>
      <c r="AJ27" s="10"/>
      <c r="AK27" s="11" t="str">
        <f>AK21</f>
        <v>Innovatiesteun voor kmo's</v>
      </c>
      <c r="AL27" s="10"/>
      <c r="AM27" s="10"/>
      <c r="AN27" s="11" t="str">
        <f>AN21</f>
        <v>Steun voor proces- en organisatie-innovatie</v>
      </c>
      <c r="AO27" s="10"/>
      <c r="AP27" s="10"/>
      <c r="AQ27" s="11" t="str">
        <f>AQ21</f>
        <v>Opleidingssteun</v>
      </c>
      <c r="AR27" s="10"/>
      <c r="AS27" s="10"/>
      <c r="AT27" s="10"/>
      <c r="AU27" s="11" t="str">
        <f>AU21</f>
        <v>Overige projectkosten</v>
      </c>
      <c r="AV27" s="10"/>
      <c r="AW27" s="10"/>
      <c r="AX27" s="12"/>
      <c r="AZ27" s="8"/>
    </row>
    <row r="28" spans="1:55" ht="16.5" customHeight="1" x14ac:dyDescent="0.2">
      <c r="A28" s="116"/>
      <c r="B28" s="113"/>
      <c r="C28" s="7"/>
      <c r="D28" s="106"/>
      <c r="E28" s="6"/>
      <c r="F28" s="7" t="s">
        <v>0</v>
      </c>
      <c r="G28" s="7"/>
      <c r="H28" s="6"/>
      <c r="I28" s="7" t="s">
        <v>0</v>
      </c>
      <c r="J28" s="7"/>
      <c r="K28" s="6"/>
      <c r="L28" s="7" t="s">
        <v>0</v>
      </c>
      <c r="M28" s="7"/>
      <c r="N28" s="7"/>
      <c r="O28" s="6"/>
      <c r="P28" s="7" t="s">
        <v>0</v>
      </c>
      <c r="Q28" s="7"/>
      <c r="R28" s="6"/>
      <c r="S28" s="7" t="s">
        <v>0</v>
      </c>
      <c r="T28" s="7"/>
      <c r="U28" s="6"/>
      <c r="V28" s="7" t="s">
        <v>0</v>
      </c>
      <c r="W28" s="7"/>
      <c r="X28" s="6"/>
      <c r="Y28" s="7" t="s">
        <v>0</v>
      </c>
      <c r="Z28" s="7"/>
      <c r="AA28" s="7"/>
      <c r="AB28" s="6"/>
      <c r="AC28" s="7" t="s">
        <v>0</v>
      </c>
      <c r="AD28" s="7"/>
      <c r="AE28" s="6"/>
      <c r="AF28" s="7" t="s">
        <v>0</v>
      </c>
      <c r="AG28" s="7"/>
      <c r="AH28" s="6"/>
      <c r="AI28" s="7" t="s">
        <v>0</v>
      </c>
      <c r="AJ28" s="7"/>
      <c r="AK28" s="6"/>
      <c r="AL28" s="7" t="s">
        <v>0</v>
      </c>
      <c r="AM28" s="7"/>
      <c r="AN28" s="6"/>
      <c r="AO28" s="7" t="s">
        <v>0</v>
      </c>
      <c r="AP28" s="7"/>
      <c r="AQ28" s="6"/>
      <c r="AR28" s="7" t="s">
        <v>0</v>
      </c>
      <c r="AS28" s="7"/>
      <c r="AT28" s="7"/>
      <c r="AU28" s="6"/>
      <c r="AV28" s="7" t="s">
        <v>0</v>
      </c>
      <c r="AW28" s="7"/>
      <c r="AX28" s="13"/>
    </row>
    <row r="29" spans="1:55" ht="33" customHeight="1" x14ac:dyDescent="0.2">
      <c r="A29" s="206"/>
      <c r="B29" s="207"/>
      <c r="C29" s="14"/>
      <c r="D29" s="108"/>
      <c r="F29" s="33"/>
      <c r="G29" s="14"/>
      <c r="H29" s="14"/>
      <c r="I29" s="33"/>
      <c r="J29" s="14"/>
      <c r="K29" s="14"/>
      <c r="L29" s="33"/>
      <c r="M29" s="14"/>
      <c r="N29" s="14"/>
      <c r="O29" s="14"/>
      <c r="P29" s="33"/>
      <c r="Q29" s="14"/>
      <c r="S29" s="33"/>
      <c r="T29" s="14"/>
      <c r="U29" s="14"/>
      <c r="V29" s="33"/>
      <c r="W29" s="14"/>
      <c r="X29" s="14"/>
      <c r="Y29" s="33"/>
      <c r="Z29" s="14"/>
      <c r="AA29" s="14"/>
      <c r="AB29" s="14"/>
      <c r="AC29" s="33"/>
      <c r="AD29" s="14"/>
      <c r="AE29" s="14"/>
      <c r="AF29" s="33"/>
      <c r="AG29" s="14"/>
      <c r="AH29" s="14"/>
      <c r="AI29" s="33"/>
      <c r="AJ29" s="14"/>
      <c r="AK29" s="14"/>
      <c r="AL29" s="33"/>
      <c r="AM29" s="14"/>
      <c r="AN29" s="14"/>
      <c r="AO29" s="33"/>
      <c r="AP29" s="14"/>
      <c r="AQ29" s="14"/>
      <c r="AR29" s="33"/>
      <c r="AS29" s="14"/>
      <c r="AT29" s="14"/>
      <c r="AU29" s="14"/>
      <c r="AV29" s="33"/>
      <c r="AW29" s="14"/>
      <c r="AX29" s="20"/>
    </row>
    <row r="30" spans="1:55" s="6" customFormat="1" ht="33" customHeight="1" x14ac:dyDescent="0.2">
      <c r="A30" s="206"/>
      <c r="B30" s="207"/>
      <c r="C30" s="14"/>
      <c r="D30" s="108"/>
      <c r="E30" s="1"/>
      <c r="F30" s="33"/>
      <c r="G30" s="14"/>
      <c r="H30" s="14"/>
      <c r="I30" s="33"/>
      <c r="J30" s="14"/>
      <c r="K30" s="14"/>
      <c r="L30" s="33"/>
      <c r="M30" s="14"/>
      <c r="N30" s="14"/>
      <c r="O30" s="14"/>
      <c r="P30" s="33"/>
      <c r="Q30" s="14"/>
      <c r="R30" s="1"/>
      <c r="S30" s="33"/>
      <c r="T30" s="14"/>
      <c r="U30" s="14"/>
      <c r="V30" s="33"/>
      <c r="W30" s="14"/>
      <c r="X30" s="14"/>
      <c r="Y30" s="33"/>
      <c r="Z30" s="14"/>
      <c r="AA30" s="14"/>
      <c r="AB30" s="14"/>
      <c r="AC30" s="33"/>
      <c r="AD30" s="14"/>
      <c r="AE30" s="14"/>
      <c r="AF30" s="33"/>
      <c r="AG30" s="14"/>
      <c r="AH30" s="14"/>
      <c r="AI30" s="33"/>
      <c r="AJ30" s="14"/>
      <c r="AK30" s="14"/>
      <c r="AL30" s="33"/>
      <c r="AM30" s="14"/>
      <c r="AN30" s="14"/>
      <c r="AO30" s="33"/>
      <c r="AP30" s="14"/>
      <c r="AQ30" s="14"/>
      <c r="AR30" s="33"/>
      <c r="AS30" s="14"/>
      <c r="AT30" s="14"/>
      <c r="AU30" s="14"/>
      <c r="AV30" s="33"/>
      <c r="AW30" s="14"/>
      <c r="AX30" s="20"/>
      <c r="AZ30" s="8"/>
    </row>
    <row r="31" spans="1:55" ht="16.5" customHeight="1" thickBot="1" x14ac:dyDescent="0.25">
      <c r="A31" s="123"/>
      <c r="B31" s="124"/>
      <c r="C31" s="17"/>
      <c r="D31" s="110"/>
      <c r="E31" s="16"/>
      <c r="F31" s="39">
        <f>SUM(F29:F30)</f>
        <v>0</v>
      </c>
      <c r="G31" s="17"/>
      <c r="H31" s="17"/>
      <c r="I31" s="39">
        <f>SUM(I29:I30)</f>
        <v>0</v>
      </c>
      <c r="J31" s="17"/>
      <c r="K31" s="17"/>
      <c r="L31" s="39">
        <f>SUM(L29:L30)</f>
        <v>0</v>
      </c>
      <c r="M31" s="17"/>
      <c r="N31" s="17"/>
      <c r="O31" s="17"/>
      <c r="P31" s="39">
        <f>SUM(P29:P30)</f>
        <v>0</v>
      </c>
      <c r="Q31" s="17"/>
      <c r="R31" s="16"/>
      <c r="S31" s="39">
        <f>SUM(S29:S30)</f>
        <v>0</v>
      </c>
      <c r="T31" s="17"/>
      <c r="U31" s="17"/>
      <c r="V31" s="39">
        <f>SUM(V29:V30)</f>
        <v>0</v>
      </c>
      <c r="W31" s="17"/>
      <c r="X31" s="17"/>
      <c r="Y31" s="39">
        <f>SUM(Y29:Y30)</f>
        <v>0</v>
      </c>
      <c r="Z31" s="17"/>
      <c r="AA31" s="17"/>
      <c r="AB31" s="17"/>
      <c r="AC31" s="39">
        <f>SUM(AC29:AC30)</f>
        <v>0</v>
      </c>
      <c r="AD31" s="17"/>
      <c r="AE31" s="17"/>
      <c r="AF31" s="39">
        <f>SUM(AF29:AF30)</f>
        <v>0</v>
      </c>
      <c r="AG31" s="17"/>
      <c r="AH31" s="17"/>
      <c r="AI31" s="39">
        <f>SUM(AI29:AI30)</f>
        <v>0</v>
      </c>
      <c r="AJ31" s="17"/>
      <c r="AK31" s="17"/>
      <c r="AL31" s="39">
        <f>SUM(AL29:AL30)</f>
        <v>0</v>
      </c>
      <c r="AM31" s="17"/>
      <c r="AN31" s="17"/>
      <c r="AO31" s="39">
        <f>SUM(AO29:AO30)</f>
        <v>0</v>
      </c>
      <c r="AP31" s="17"/>
      <c r="AQ31" s="17"/>
      <c r="AR31" s="39">
        <f>SUM(AR29:AR30)</f>
        <v>0</v>
      </c>
      <c r="AS31" s="17"/>
      <c r="AT31" s="17"/>
      <c r="AU31" s="17"/>
      <c r="AV31" s="39">
        <f>SUM(AV29:AV30)</f>
        <v>0</v>
      </c>
      <c r="AW31" s="17"/>
      <c r="AX31" s="40">
        <f>SUM(C31:AV31)</f>
        <v>0</v>
      </c>
      <c r="AY31" s="168"/>
      <c r="AZ31" s="169"/>
      <c r="BA31" s="168"/>
      <c r="BB31" s="168"/>
      <c r="BC31" s="168"/>
    </row>
    <row r="32" spans="1:55" s="6" customFormat="1" ht="16.5" customHeight="1" thickBot="1" x14ac:dyDescent="0.25">
      <c r="A32" s="121"/>
      <c r="B32" s="121"/>
      <c r="C32" s="3"/>
      <c r="D32" s="104"/>
      <c r="E32" s="1"/>
      <c r="F32" s="3"/>
      <c r="G32" s="3"/>
      <c r="H32" s="1"/>
      <c r="I32" s="3"/>
      <c r="J32" s="3"/>
      <c r="K32" s="1"/>
      <c r="L32" s="3"/>
      <c r="M32" s="3"/>
      <c r="N32" s="3"/>
      <c r="O32" s="1"/>
      <c r="P32" s="3"/>
      <c r="Q32" s="3"/>
      <c r="R32" s="1"/>
      <c r="S32" s="3"/>
      <c r="T32" s="3"/>
      <c r="U32" s="1"/>
      <c r="V32" s="3"/>
      <c r="W32" s="3"/>
      <c r="X32" s="1"/>
      <c r="Y32" s="3"/>
      <c r="Z32" s="3"/>
      <c r="AA32" s="3"/>
      <c r="AB32" s="1"/>
      <c r="AC32" s="3"/>
      <c r="AD32" s="3"/>
      <c r="AE32" s="1"/>
      <c r="AF32" s="3"/>
      <c r="AG32" s="3"/>
      <c r="AH32" s="1"/>
      <c r="AI32" s="3"/>
      <c r="AJ32" s="3"/>
      <c r="AK32" s="1"/>
      <c r="AL32" s="3"/>
      <c r="AM32" s="3"/>
      <c r="AN32" s="1"/>
      <c r="AO32" s="3"/>
      <c r="AP32" s="3"/>
      <c r="AQ32" s="1"/>
      <c r="AR32" s="3"/>
      <c r="AS32" s="3"/>
      <c r="AT32" s="3"/>
      <c r="AU32" s="1"/>
      <c r="AV32" s="3"/>
      <c r="AW32" s="3"/>
      <c r="AX32" s="4"/>
      <c r="AZ32" s="8"/>
    </row>
    <row r="33" spans="1:55" s="6" customFormat="1" ht="16.5" customHeight="1" x14ac:dyDescent="0.2">
      <c r="A33" s="114" t="s">
        <v>98</v>
      </c>
      <c r="B33" s="115"/>
      <c r="C33" s="10"/>
      <c r="D33" s="105"/>
      <c r="E33" s="11" t="str">
        <f>E8</f>
        <v>Investeringssteun voor kmo's</v>
      </c>
      <c r="F33" s="10"/>
      <c r="G33" s="10"/>
      <c r="H33" s="11" t="str">
        <f>H8</f>
        <v>Consultancysteun voor kmo's</v>
      </c>
      <c r="I33" s="10"/>
      <c r="J33" s="10"/>
      <c r="K33" s="11" t="str">
        <f>K8</f>
        <v>Kmo-steun ten behoeve van deelneming aan beurzen</v>
      </c>
      <c r="L33" s="10"/>
      <c r="M33" s="10"/>
      <c r="N33" s="10"/>
      <c r="O33" s="11" t="str">
        <f>O8</f>
        <v>Fundamenteel onderzoek</v>
      </c>
      <c r="P33" s="10"/>
      <c r="Q33" s="10"/>
      <c r="R33" s="11" t="str">
        <f>R8</f>
        <v>Industrieel onderzoek</v>
      </c>
      <c r="S33" s="10"/>
      <c r="T33" s="10"/>
      <c r="U33" s="11" t="str">
        <f>U8</f>
        <v>Experimentele ontwikkeling</v>
      </c>
      <c r="V33" s="10"/>
      <c r="W33" s="10"/>
      <c r="X33" s="11" t="str">
        <f>X8</f>
        <v>Haalbaarheidsstudies</v>
      </c>
      <c r="Y33" s="10"/>
      <c r="Z33" s="10"/>
      <c r="AA33" s="10"/>
      <c r="AB33" s="11" t="str">
        <f>AB8</f>
        <v>Investeringsteun voor onderzoeksinfrastructuur</v>
      </c>
      <c r="AC33" s="10"/>
      <c r="AD33" s="10"/>
      <c r="AE33" s="11" t="str">
        <f>AE8</f>
        <v>Investeringssteun voor test- en experimenteerinfrastructuur</v>
      </c>
      <c r="AF33" s="10"/>
      <c r="AG33" s="10"/>
      <c r="AH33" s="11" t="str">
        <f>AH8</f>
        <v>Steun voor innovatieclusters</v>
      </c>
      <c r="AI33" s="10"/>
      <c r="AJ33" s="10"/>
      <c r="AK33" s="11" t="str">
        <f>AK8</f>
        <v>Innovatiesteun voor kmo's</v>
      </c>
      <c r="AL33" s="10"/>
      <c r="AM33" s="10"/>
      <c r="AN33" s="11" t="str">
        <f>AN8</f>
        <v>Steun voor proces- en organisatie-innovatie</v>
      </c>
      <c r="AO33" s="10"/>
      <c r="AP33" s="10"/>
      <c r="AQ33" s="11" t="str">
        <f>AQ8</f>
        <v>Opleidingssteun</v>
      </c>
      <c r="AR33" s="10"/>
      <c r="AS33" s="10"/>
      <c r="AT33" s="10"/>
      <c r="AU33" s="11" t="str">
        <f>AU8</f>
        <v>Overige projectkosten</v>
      </c>
      <c r="AV33" s="10"/>
      <c r="AW33" s="10"/>
      <c r="AX33" s="12"/>
      <c r="AZ33" s="8"/>
    </row>
    <row r="34" spans="1:55" ht="16.5" customHeight="1" x14ac:dyDescent="0.2">
      <c r="A34" s="116"/>
      <c r="B34" s="113"/>
      <c r="C34" s="7"/>
      <c r="D34" s="106"/>
      <c r="E34" s="6"/>
      <c r="F34" s="7" t="s">
        <v>0</v>
      </c>
      <c r="G34" s="7"/>
      <c r="H34" s="6"/>
      <c r="I34" s="7" t="s">
        <v>0</v>
      </c>
      <c r="J34" s="7"/>
      <c r="K34" s="6"/>
      <c r="L34" s="7" t="s">
        <v>0</v>
      </c>
      <c r="M34" s="7"/>
      <c r="N34" s="7"/>
      <c r="O34" s="6"/>
      <c r="P34" s="7" t="s">
        <v>0</v>
      </c>
      <c r="Q34" s="7"/>
      <c r="R34" s="6"/>
      <c r="S34" s="7" t="s">
        <v>0</v>
      </c>
      <c r="T34" s="7"/>
      <c r="U34" s="6"/>
      <c r="V34" s="7" t="s">
        <v>0</v>
      </c>
      <c r="W34" s="7"/>
      <c r="X34" s="6"/>
      <c r="Y34" s="7" t="s">
        <v>0</v>
      </c>
      <c r="Z34" s="7"/>
      <c r="AA34" s="7"/>
      <c r="AB34" s="6"/>
      <c r="AC34" s="7" t="s">
        <v>0</v>
      </c>
      <c r="AD34" s="7"/>
      <c r="AE34" s="6"/>
      <c r="AF34" s="7" t="s">
        <v>0</v>
      </c>
      <c r="AG34" s="7"/>
      <c r="AH34" s="6"/>
      <c r="AI34" s="7" t="s">
        <v>0</v>
      </c>
      <c r="AJ34" s="7"/>
      <c r="AK34" s="6"/>
      <c r="AL34" s="7" t="s">
        <v>0</v>
      </c>
      <c r="AM34" s="7"/>
      <c r="AN34" s="6"/>
      <c r="AO34" s="7" t="s">
        <v>0</v>
      </c>
      <c r="AP34" s="7"/>
      <c r="AQ34" s="6"/>
      <c r="AR34" s="7" t="s">
        <v>0</v>
      </c>
      <c r="AS34" s="7"/>
      <c r="AT34" s="7"/>
      <c r="AU34" s="6"/>
      <c r="AV34" s="7" t="s">
        <v>0</v>
      </c>
      <c r="AW34" s="7"/>
      <c r="AX34" s="13"/>
    </row>
    <row r="35" spans="1:55" ht="33" customHeight="1" x14ac:dyDescent="0.2">
      <c r="A35" s="206"/>
      <c r="B35" s="207"/>
      <c r="C35" s="14"/>
      <c r="D35" s="108"/>
      <c r="F35" s="33"/>
      <c r="G35" s="14"/>
      <c r="H35" s="14"/>
      <c r="I35" s="33"/>
      <c r="J35" s="14"/>
      <c r="K35" s="14"/>
      <c r="L35" s="33"/>
      <c r="M35" s="14"/>
      <c r="N35" s="14"/>
      <c r="O35" s="14"/>
      <c r="P35" s="33"/>
      <c r="Q35" s="14"/>
      <c r="S35" s="33"/>
      <c r="T35" s="14"/>
      <c r="U35" s="14"/>
      <c r="V35" s="91"/>
      <c r="W35" s="14"/>
      <c r="X35" s="14"/>
      <c r="Y35" s="33"/>
      <c r="Z35" s="14"/>
      <c r="AA35" s="14"/>
      <c r="AB35" s="14"/>
      <c r="AC35" s="33"/>
      <c r="AD35" s="14"/>
      <c r="AE35" s="14"/>
      <c r="AF35" s="33"/>
      <c r="AG35" s="14"/>
      <c r="AH35" s="14"/>
      <c r="AI35" s="33"/>
      <c r="AJ35" s="14"/>
      <c r="AK35" s="14"/>
      <c r="AL35" s="33"/>
      <c r="AM35" s="14"/>
      <c r="AN35" s="14"/>
      <c r="AO35" s="33"/>
      <c r="AP35" s="14"/>
      <c r="AQ35" s="14"/>
      <c r="AR35" s="33"/>
      <c r="AS35" s="14"/>
      <c r="AT35" s="14"/>
      <c r="AU35" s="14"/>
      <c r="AV35" s="33"/>
      <c r="AW35" s="14"/>
      <c r="AX35" s="20"/>
    </row>
    <row r="36" spans="1:55" s="6" customFormat="1" ht="33" customHeight="1" x14ac:dyDescent="0.2">
      <c r="A36" s="206"/>
      <c r="B36" s="207"/>
      <c r="C36" s="14"/>
      <c r="D36" s="108"/>
      <c r="E36" s="1"/>
      <c r="F36" s="33"/>
      <c r="G36" s="14"/>
      <c r="H36" s="14"/>
      <c r="I36" s="33"/>
      <c r="J36" s="14"/>
      <c r="K36" s="14"/>
      <c r="L36" s="33"/>
      <c r="M36" s="14"/>
      <c r="N36" s="14"/>
      <c r="O36" s="14"/>
      <c r="P36" s="33"/>
      <c r="Q36" s="14"/>
      <c r="R36" s="1"/>
      <c r="S36" s="33"/>
      <c r="T36" s="14"/>
      <c r="U36" s="14"/>
      <c r="V36" s="91"/>
      <c r="W36" s="14"/>
      <c r="X36" s="14"/>
      <c r="Y36" s="33"/>
      <c r="Z36" s="14"/>
      <c r="AA36" s="14"/>
      <c r="AB36" s="14"/>
      <c r="AC36" s="33"/>
      <c r="AD36" s="14"/>
      <c r="AE36" s="14"/>
      <c r="AF36" s="33"/>
      <c r="AG36" s="14"/>
      <c r="AH36" s="14"/>
      <c r="AI36" s="33"/>
      <c r="AJ36" s="14"/>
      <c r="AK36" s="14"/>
      <c r="AL36" s="33"/>
      <c r="AM36" s="14"/>
      <c r="AN36" s="14"/>
      <c r="AO36" s="33"/>
      <c r="AP36" s="14"/>
      <c r="AQ36" s="14"/>
      <c r="AR36" s="33"/>
      <c r="AS36" s="14"/>
      <c r="AT36" s="14"/>
      <c r="AU36" s="14"/>
      <c r="AV36" s="33"/>
      <c r="AW36" s="14"/>
      <c r="AX36" s="20"/>
      <c r="AZ36" s="8"/>
    </row>
    <row r="37" spans="1:55" ht="16.5" customHeight="1" thickBot="1" x14ac:dyDescent="0.25">
      <c r="A37" s="123"/>
      <c r="B37" s="124"/>
      <c r="C37" s="17"/>
      <c r="D37" s="110"/>
      <c r="E37" s="16"/>
      <c r="F37" s="39">
        <f>SUM(F35:F36)</f>
        <v>0</v>
      </c>
      <c r="G37" s="17"/>
      <c r="H37" s="17"/>
      <c r="I37" s="39">
        <f>SUM(I35:I36)</f>
        <v>0</v>
      </c>
      <c r="J37" s="17"/>
      <c r="K37" s="17"/>
      <c r="L37" s="39">
        <f>SUM(L35:L36)</f>
        <v>0</v>
      </c>
      <c r="M37" s="17"/>
      <c r="N37" s="17"/>
      <c r="O37" s="17"/>
      <c r="P37" s="39">
        <f>SUM(P35:P36)</f>
        <v>0</v>
      </c>
      <c r="Q37" s="17"/>
      <c r="R37" s="16"/>
      <c r="S37" s="39">
        <f>SUM(S35:S36)</f>
        <v>0</v>
      </c>
      <c r="T37" s="17"/>
      <c r="U37" s="17"/>
      <c r="V37" s="92">
        <f>SUM(V35:V36)</f>
        <v>0</v>
      </c>
      <c r="W37" s="17"/>
      <c r="X37" s="17"/>
      <c r="Y37" s="39">
        <f>SUM(Y35:Y36)</f>
        <v>0</v>
      </c>
      <c r="Z37" s="17"/>
      <c r="AA37" s="17"/>
      <c r="AB37" s="17"/>
      <c r="AC37" s="39">
        <f>SUM(AC35:AC36)</f>
        <v>0</v>
      </c>
      <c r="AD37" s="17"/>
      <c r="AE37" s="17"/>
      <c r="AF37" s="39">
        <f>SUM(AF35:AF36)</f>
        <v>0</v>
      </c>
      <c r="AG37" s="17"/>
      <c r="AH37" s="17"/>
      <c r="AI37" s="39">
        <f>SUM(AI35:AI36)</f>
        <v>0</v>
      </c>
      <c r="AJ37" s="17"/>
      <c r="AK37" s="17"/>
      <c r="AL37" s="39">
        <f>SUM(AL35:AL36)</f>
        <v>0</v>
      </c>
      <c r="AM37" s="17"/>
      <c r="AN37" s="17"/>
      <c r="AO37" s="39">
        <f>SUM(AO35:AO36)</f>
        <v>0</v>
      </c>
      <c r="AP37" s="17"/>
      <c r="AQ37" s="17"/>
      <c r="AR37" s="39">
        <f>SUM(AR35:AR36)</f>
        <v>0</v>
      </c>
      <c r="AS37" s="17"/>
      <c r="AT37" s="17"/>
      <c r="AU37" s="17"/>
      <c r="AV37" s="39">
        <f>SUM(AV35:AV36)</f>
        <v>0</v>
      </c>
      <c r="AW37" s="17"/>
      <c r="AX37" s="40">
        <f>SUM(C37:AV37)</f>
        <v>0</v>
      </c>
      <c r="AY37" s="168"/>
      <c r="AZ37" s="169"/>
      <c r="BA37" s="168"/>
      <c r="BB37" s="168"/>
      <c r="BC37" s="168"/>
    </row>
    <row r="38" spans="1:55" s="6" customFormat="1" ht="16.5" customHeight="1" thickBot="1" x14ac:dyDescent="0.25">
      <c r="C38" s="7"/>
      <c r="D38" s="106"/>
      <c r="F38" s="7"/>
      <c r="G38" s="7"/>
      <c r="H38" s="7"/>
      <c r="I38" s="7"/>
      <c r="J38" s="7"/>
      <c r="K38" s="7"/>
      <c r="L38" s="7"/>
      <c r="M38" s="7"/>
      <c r="N38" s="7"/>
      <c r="O38" s="7"/>
      <c r="P38" s="7"/>
      <c r="Q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4"/>
      <c r="AZ38" s="8"/>
    </row>
    <row r="39" spans="1:55" s="21" customFormat="1" ht="16.5" customHeight="1" thickBot="1" x14ac:dyDescent="0.3">
      <c r="A39" s="22" t="s">
        <v>30</v>
      </c>
      <c r="B39" s="23"/>
      <c r="C39" s="25"/>
      <c r="D39" s="111"/>
      <c r="E39" s="24"/>
      <c r="F39" s="41">
        <f>F13+F19+F25+F31+F37</f>
        <v>0</v>
      </c>
      <c r="G39" s="25"/>
      <c r="H39" s="25"/>
      <c r="I39" s="41">
        <f>I13+I19+I25+I31+I37</f>
        <v>0</v>
      </c>
      <c r="J39" s="25"/>
      <c r="K39" s="25"/>
      <c r="L39" s="41">
        <f>L13+L19+L25+L31+L37</f>
        <v>0</v>
      </c>
      <c r="M39" s="25"/>
      <c r="N39" s="25"/>
      <c r="O39" s="25"/>
      <c r="P39" s="41">
        <f>P13+P19+P25+P31+P37</f>
        <v>0</v>
      </c>
      <c r="Q39" s="25"/>
      <c r="R39" s="24"/>
      <c r="S39" s="41">
        <f>S13+S19+S25+S31+S37</f>
        <v>0</v>
      </c>
      <c r="T39" s="25"/>
      <c r="U39" s="25"/>
      <c r="V39" s="41">
        <f>V13+V19+V25+V31+V37</f>
        <v>0</v>
      </c>
      <c r="W39" s="25"/>
      <c r="X39" s="25"/>
      <c r="Y39" s="41">
        <f>Y13+Y19+Y25+Y31+Y37</f>
        <v>0</v>
      </c>
      <c r="Z39" s="25"/>
      <c r="AA39" s="25"/>
      <c r="AB39" s="25"/>
      <c r="AC39" s="41">
        <f>AC13+AC19+AC25+AC31+AC37</f>
        <v>0</v>
      </c>
      <c r="AD39" s="25"/>
      <c r="AE39" s="25"/>
      <c r="AF39" s="41">
        <f>AF13+AF19+AF25+AF31+AF37</f>
        <v>0</v>
      </c>
      <c r="AG39" s="25"/>
      <c r="AH39" s="25"/>
      <c r="AI39" s="41">
        <f>AI13+AI19+AI25+AI31+AI37</f>
        <v>0</v>
      </c>
      <c r="AJ39" s="25"/>
      <c r="AK39" s="25"/>
      <c r="AL39" s="41">
        <f>AL13+AL19+AL25+AL31+AL37</f>
        <v>0</v>
      </c>
      <c r="AM39" s="25"/>
      <c r="AN39" s="25"/>
      <c r="AO39" s="41">
        <f>AO13+AO19+AO25+AO31+AO37</f>
        <v>0</v>
      </c>
      <c r="AP39" s="25"/>
      <c r="AQ39" s="25"/>
      <c r="AR39" s="41">
        <f>AR13+AR19+AR25+AR31+AR37</f>
        <v>0</v>
      </c>
      <c r="AS39" s="25"/>
      <c r="AT39" s="25"/>
      <c r="AU39" s="25"/>
      <c r="AV39" s="41">
        <f>AV13+AV19+AV25+AV31+AV37</f>
        <v>0</v>
      </c>
      <c r="AW39" s="25"/>
      <c r="AX39" s="176">
        <f>SUM(C39:AV39)</f>
        <v>0</v>
      </c>
      <c r="AZ39" s="26"/>
    </row>
    <row r="40" spans="1:55" s="6" customFormat="1" ht="16.5" customHeight="1" thickBot="1" x14ac:dyDescent="0.3">
      <c r="A40" s="27"/>
      <c r="B40" s="27"/>
      <c r="C40" s="15"/>
      <c r="D40" s="112"/>
      <c r="F40" s="15"/>
      <c r="G40" s="15"/>
      <c r="H40" s="15"/>
      <c r="I40" s="15"/>
      <c r="J40" s="15"/>
      <c r="K40" s="15"/>
      <c r="L40" s="15"/>
      <c r="M40" s="15"/>
      <c r="N40" s="15"/>
      <c r="O40" s="15"/>
      <c r="P40" s="15"/>
      <c r="Q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28"/>
      <c r="AZ40" s="8"/>
    </row>
    <row r="41" spans="1:55" s="21" customFormat="1" ht="105" customHeight="1" x14ac:dyDescent="0.25">
      <c r="A41" s="208" t="s">
        <v>147</v>
      </c>
      <c r="B41" s="209"/>
      <c r="C41" s="170"/>
      <c r="D41" s="171"/>
      <c r="E41" s="1"/>
      <c r="F41" s="170"/>
      <c r="G41" s="170"/>
      <c r="H41" s="1"/>
      <c r="I41" s="170"/>
      <c r="J41" s="3"/>
      <c r="K41" s="1"/>
      <c r="L41" s="170"/>
      <c r="M41" s="3"/>
      <c r="N41" s="3"/>
      <c r="O41" s="1"/>
      <c r="P41" s="170"/>
      <c r="Q41" s="3"/>
      <c r="R41" s="1"/>
      <c r="S41" s="170"/>
      <c r="T41" s="170"/>
      <c r="U41" s="1"/>
      <c r="V41" s="170"/>
      <c r="W41" s="3"/>
      <c r="X41" s="1"/>
      <c r="Y41" s="170"/>
      <c r="Z41" s="3"/>
      <c r="AA41" s="3"/>
      <c r="AB41" s="1"/>
      <c r="AC41" s="170"/>
      <c r="AD41" s="3"/>
      <c r="AE41" s="1"/>
      <c r="AF41" s="170"/>
      <c r="AG41" s="3"/>
      <c r="AH41" s="1"/>
      <c r="AI41" s="170"/>
      <c r="AJ41" s="3"/>
      <c r="AK41" s="1"/>
      <c r="AL41" s="170"/>
      <c r="AM41" s="3"/>
      <c r="AN41" s="1"/>
      <c r="AO41" s="170"/>
      <c r="AP41" s="3"/>
      <c r="AQ41" s="1"/>
      <c r="AR41" s="170"/>
      <c r="AS41" s="3"/>
      <c r="AT41" s="3"/>
      <c r="AU41" s="1"/>
      <c r="AV41" s="170"/>
      <c r="AW41" s="3"/>
      <c r="AX41" s="4"/>
      <c r="AZ41" s="26"/>
    </row>
    <row r="42" spans="1:55" s="6" customFormat="1" ht="42" customHeight="1" x14ac:dyDescent="0.2">
      <c r="A42" s="212"/>
      <c r="B42" s="213"/>
      <c r="C42" s="3"/>
      <c r="D42" s="104"/>
      <c r="E42" s="1"/>
      <c r="F42" s="3"/>
      <c r="G42" s="3"/>
      <c r="H42" s="1"/>
      <c r="I42" s="3"/>
      <c r="J42" s="172"/>
      <c r="K42" s="1"/>
      <c r="L42" s="3"/>
      <c r="M42" s="172"/>
      <c r="N42" s="172"/>
      <c r="O42" s="1"/>
      <c r="P42" s="3"/>
      <c r="Q42" s="172"/>
      <c r="R42" s="1"/>
      <c r="S42" s="3"/>
      <c r="T42" s="3"/>
      <c r="U42" s="1"/>
      <c r="V42" s="3"/>
      <c r="W42" s="172"/>
      <c r="X42" s="1"/>
      <c r="Y42" s="3"/>
      <c r="Z42" s="172"/>
      <c r="AA42" s="172"/>
      <c r="AB42" s="1"/>
      <c r="AC42" s="3"/>
      <c r="AD42" s="172"/>
      <c r="AE42" s="1"/>
      <c r="AF42" s="3"/>
      <c r="AG42" s="172"/>
      <c r="AH42" s="1"/>
      <c r="AI42" s="3"/>
      <c r="AJ42" s="172"/>
      <c r="AK42" s="1"/>
      <c r="AL42" s="3"/>
      <c r="AM42" s="172"/>
      <c r="AN42" s="1"/>
      <c r="AO42" s="3"/>
      <c r="AP42" s="172"/>
      <c r="AQ42" s="1"/>
      <c r="AR42" s="3"/>
      <c r="AS42" s="172"/>
      <c r="AT42" s="172"/>
      <c r="AU42" s="1"/>
      <c r="AV42" s="3"/>
      <c r="AW42" s="172"/>
      <c r="AX42" s="4"/>
      <c r="AY42" s="29"/>
      <c r="AZ42" s="8"/>
    </row>
    <row r="43" spans="1:55" ht="42" customHeight="1" x14ac:dyDescent="0.2">
      <c r="A43" s="212"/>
      <c r="B43" s="213"/>
    </row>
    <row r="44" spans="1:55" ht="42" customHeight="1" x14ac:dyDescent="0.2">
      <c r="A44" s="212"/>
      <c r="B44" s="213"/>
      <c r="AX44" s="173"/>
    </row>
    <row r="45" spans="1:55" ht="42" customHeight="1" thickBot="1" x14ac:dyDescent="0.25">
      <c r="A45" s="214"/>
      <c r="B45" s="215"/>
    </row>
    <row r="46" spans="1:55" ht="15.6" customHeight="1" x14ac:dyDescent="0.2"/>
    <row r="47" spans="1:55" ht="15.6" customHeight="1" x14ac:dyDescent="0.2"/>
    <row r="48" spans="1:55" ht="15.6" customHeight="1" x14ac:dyDescent="0.2"/>
  </sheetData>
  <sheetProtection selectLockedCells="1"/>
  <mergeCells count="48">
    <mergeCell ref="A41:B41"/>
    <mergeCell ref="A42:B45"/>
    <mergeCell ref="A23:B23"/>
    <mergeCell ref="A24:B24"/>
    <mergeCell ref="A29:B29"/>
    <mergeCell ref="A30:B30"/>
    <mergeCell ref="A35:B35"/>
    <mergeCell ref="A36:B36"/>
    <mergeCell ref="AU6:AV6"/>
    <mergeCell ref="A10:B10"/>
    <mergeCell ref="A11:B11"/>
    <mergeCell ref="A12:B12"/>
    <mergeCell ref="A17:B17"/>
    <mergeCell ref="AN6:AO6"/>
    <mergeCell ref="AQ6:AR6"/>
    <mergeCell ref="A18:B18"/>
    <mergeCell ref="AB6:AC6"/>
    <mergeCell ref="AE6:AF6"/>
    <mergeCell ref="AH6:AI6"/>
    <mergeCell ref="AK6:AL6"/>
    <mergeCell ref="A5:B6"/>
    <mergeCell ref="E5:F5"/>
    <mergeCell ref="H5:I5"/>
    <mergeCell ref="K5:L5"/>
    <mergeCell ref="O5:P5"/>
    <mergeCell ref="R5:S5"/>
    <mergeCell ref="AN5:AO5"/>
    <mergeCell ref="AQ5:AR5"/>
    <mergeCell ref="AU5:AV5"/>
    <mergeCell ref="E6:F6"/>
    <mergeCell ref="H6:I6"/>
    <mergeCell ref="K6:L6"/>
    <mergeCell ref="O6:P6"/>
    <mergeCell ref="R6:S6"/>
    <mergeCell ref="U6:V6"/>
    <mergeCell ref="X6:Y6"/>
    <mergeCell ref="U5:V5"/>
    <mergeCell ref="X5:Y5"/>
    <mergeCell ref="AB5:AC5"/>
    <mergeCell ref="AE5:AF5"/>
    <mergeCell ref="AH5:AI5"/>
    <mergeCell ref="AK5:AL5"/>
    <mergeCell ref="AS1:AS3"/>
    <mergeCell ref="D1:D3"/>
    <mergeCell ref="M1:M3"/>
    <mergeCell ref="N1:N3"/>
    <mergeCell ref="Z1:Z3"/>
    <mergeCell ref="AA1:AA3"/>
  </mergeCells>
  <dataValidations count="1">
    <dataValidation type="list" allowBlank="1" showInputMessage="1" showErrorMessage="1" sqref="B3" xr:uid="{DFB852E7-6B9A-424B-8D2F-C014D0A5248A}">
      <formula1>"KB,MB,GB,KIS"</formula1>
    </dataValidation>
  </dataValidations>
  <printOptions horizontalCentered="1"/>
  <pageMargins left="0.19685039370078741" right="0.19685039370078741" top="0.6692913385826772" bottom="0.39370078740157483" header="0" footer="0"/>
  <pageSetup paperSize="8" scale="51" orientation="landscape" horizontalDpi="4294967292" verticalDpi="300" r:id="rId1"/>
  <headerFooter alignWithMargins="0">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1D425-207B-4812-92ED-83BF952B64A4}">
  <sheetPr transitionEvaluation="1">
    <tabColor theme="9" tint="0.79998168889431442"/>
  </sheetPr>
  <dimension ref="A1:BC48"/>
  <sheetViews>
    <sheetView zoomScaleNormal="100" workbookViewId="0">
      <pane xSplit="3" topLeftCell="D1" activePane="topRight" state="frozen"/>
      <selection pane="topRight" activeCell="A5" sqref="A5:B6"/>
    </sheetView>
  </sheetViews>
  <sheetFormatPr defaultColWidth="10.875" defaultRowHeight="0" customHeight="1" zeroHeight="1" x14ac:dyDescent="0.2"/>
  <cols>
    <col min="1" max="1" width="31.375" style="1" customWidth="1"/>
    <col min="2" max="2" width="63.375" style="1" customWidth="1"/>
    <col min="3" max="3" width="3.125" style="3" customWidth="1"/>
    <col min="4" max="4" width="3.125" style="104" customWidth="1"/>
    <col min="5" max="5" width="25.5" style="1" customWidth="1"/>
    <col min="6" max="6" width="25.5" style="3" customWidth="1"/>
    <col min="7" max="7" width="3.125" style="3" customWidth="1"/>
    <col min="8" max="8" width="25.5" style="1" customWidth="1"/>
    <col min="9" max="9" width="25.5" style="3" customWidth="1"/>
    <col min="10" max="10" width="3.125" style="3" customWidth="1"/>
    <col min="11" max="11" width="25.5" style="1" customWidth="1"/>
    <col min="12" max="12" width="25.5" style="3" customWidth="1"/>
    <col min="13" max="14" width="3.125" style="3" customWidth="1"/>
    <col min="15" max="15" width="25.5" style="1" customWidth="1"/>
    <col min="16" max="16" width="25.5" style="3" customWidth="1"/>
    <col min="17" max="17" width="4.5" style="3" customWidth="1"/>
    <col min="18" max="18" width="25.5" style="1" customWidth="1"/>
    <col min="19" max="19" width="25.5" style="3" customWidth="1"/>
    <col min="20" max="20" width="3.25" style="3" customWidth="1"/>
    <col min="21" max="21" width="25.5" style="1" customWidth="1"/>
    <col min="22" max="22" width="25.5" style="3" customWidth="1"/>
    <col min="23" max="23" width="4.5" style="3" customWidth="1"/>
    <col min="24" max="24" width="25.5" style="1" customWidth="1"/>
    <col min="25" max="25" width="25.5" style="3" customWidth="1"/>
    <col min="26" max="27" width="4.5" style="3" customWidth="1"/>
    <col min="28" max="28" width="25.5" style="1" customWidth="1"/>
    <col min="29" max="29" width="25.5" style="3" customWidth="1"/>
    <col min="30" max="30" width="4.5" style="3" customWidth="1"/>
    <col min="31" max="31" width="25.5" style="1" customWidth="1"/>
    <col min="32" max="32" width="25.5" style="3" customWidth="1"/>
    <col min="33" max="33" width="4.5" style="3" customWidth="1"/>
    <col min="34" max="34" width="25.5" style="1" customWidth="1"/>
    <col min="35" max="35" width="25.5" style="3" customWidth="1"/>
    <col min="36" max="36" width="4.5" style="3" customWidth="1"/>
    <col min="37" max="37" width="25.5" style="1" customWidth="1"/>
    <col min="38" max="38" width="25.5" style="3" customWidth="1"/>
    <col min="39" max="39" width="4.5" style="3" customWidth="1"/>
    <col min="40" max="40" width="25.5" style="1" customWidth="1"/>
    <col min="41" max="41" width="25.5" style="3" customWidth="1"/>
    <col min="42" max="42" width="4.5" style="3" customWidth="1"/>
    <col min="43" max="43" width="25.5" style="1" customWidth="1"/>
    <col min="44" max="44" width="25.5" style="3" customWidth="1"/>
    <col min="45" max="46" width="4.5" style="3" customWidth="1"/>
    <col min="47" max="47" width="25.5" style="1" customWidth="1"/>
    <col min="48" max="48" width="25.5" style="3" customWidth="1"/>
    <col min="49" max="49" width="4.5" style="3" customWidth="1"/>
    <col min="50" max="50" width="34.625" style="4" customWidth="1"/>
    <col min="51" max="51" width="4.375" style="1" bestFit="1" customWidth="1"/>
    <col min="52" max="52" width="7.375" style="5" customWidth="1"/>
    <col min="53" max="16384" width="10.875" style="1"/>
  </cols>
  <sheetData>
    <row r="1" spans="1:52" ht="15.6" customHeight="1" thickBot="1" x14ac:dyDescent="0.3">
      <c r="A1" s="2" t="s">
        <v>108</v>
      </c>
      <c r="B1" s="32"/>
      <c r="D1" s="197" t="s">
        <v>100</v>
      </c>
      <c r="M1" s="196"/>
      <c r="N1" s="196" t="s">
        <v>101</v>
      </c>
      <c r="Z1" s="196"/>
      <c r="AA1" s="196" t="s">
        <v>102</v>
      </c>
      <c r="AS1" s="196"/>
      <c r="AT1" s="167"/>
    </row>
    <row r="2" spans="1:52" ht="15.6" customHeight="1" thickBot="1" x14ac:dyDescent="0.3">
      <c r="A2" s="2" t="s">
        <v>2</v>
      </c>
      <c r="B2" s="59">
        <f>Penvoerder!Projecttitel</f>
        <v>0</v>
      </c>
      <c r="D2" s="197"/>
      <c r="M2" s="196"/>
      <c r="N2" s="196"/>
      <c r="Z2" s="196"/>
      <c r="AA2" s="196"/>
      <c r="AS2" s="196"/>
      <c r="AT2" s="167"/>
    </row>
    <row r="3" spans="1:52" ht="15.6" customHeight="1" thickBot="1" x14ac:dyDescent="0.3">
      <c r="A3" s="44" t="s">
        <v>18</v>
      </c>
      <c r="B3" s="45"/>
      <c r="D3" s="197"/>
      <c r="M3" s="196"/>
      <c r="N3" s="196"/>
      <c r="Z3" s="196"/>
      <c r="AA3" s="196"/>
      <c r="AS3" s="196"/>
      <c r="AT3" s="167"/>
    </row>
    <row r="4" spans="1:52" ht="15.6" customHeight="1" thickBot="1" x14ac:dyDescent="0.25">
      <c r="A4" s="46"/>
      <c r="B4" s="1" t="s">
        <v>109</v>
      </c>
    </row>
    <row r="5" spans="1:52" ht="87.95" customHeight="1" x14ac:dyDescent="0.2">
      <c r="A5" s="208" t="s">
        <v>148</v>
      </c>
      <c r="B5" s="209"/>
      <c r="C5" s="50"/>
      <c r="D5" s="103"/>
      <c r="E5" s="204" t="s">
        <v>31</v>
      </c>
      <c r="F5" s="205"/>
      <c r="G5" s="50"/>
      <c r="H5" s="204" t="s">
        <v>32</v>
      </c>
      <c r="I5" s="205"/>
      <c r="J5" s="50"/>
      <c r="K5" s="204" t="s">
        <v>33</v>
      </c>
      <c r="L5" s="205"/>
      <c r="M5" s="50"/>
      <c r="N5" s="50"/>
      <c r="O5" s="204" t="s">
        <v>90</v>
      </c>
      <c r="P5" s="205"/>
      <c r="Q5" s="102"/>
      <c r="R5" s="204" t="s">
        <v>91</v>
      </c>
      <c r="S5" s="205"/>
      <c r="T5" s="102"/>
      <c r="U5" s="204" t="s">
        <v>92</v>
      </c>
      <c r="V5" s="205"/>
      <c r="W5" s="102"/>
      <c r="X5" s="204" t="s">
        <v>93</v>
      </c>
      <c r="Y5" s="205"/>
      <c r="Z5" s="50"/>
      <c r="AA5" s="50"/>
      <c r="AB5" s="198" t="s">
        <v>34</v>
      </c>
      <c r="AC5" s="199"/>
      <c r="AD5" s="50"/>
      <c r="AE5" s="198" t="s">
        <v>35</v>
      </c>
      <c r="AF5" s="199"/>
      <c r="AG5" s="50"/>
      <c r="AH5" s="198" t="s">
        <v>36</v>
      </c>
      <c r="AI5" s="199"/>
      <c r="AJ5" s="50"/>
      <c r="AK5" s="198" t="s">
        <v>37</v>
      </c>
      <c r="AL5" s="199"/>
      <c r="AM5" s="50"/>
      <c r="AN5" s="198" t="s">
        <v>38</v>
      </c>
      <c r="AO5" s="199"/>
      <c r="AP5" s="50"/>
      <c r="AQ5" s="198" t="s">
        <v>39</v>
      </c>
      <c r="AR5" s="199"/>
      <c r="AS5" s="50"/>
      <c r="AT5" s="50"/>
      <c r="AU5" s="200" t="s">
        <v>121</v>
      </c>
      <c r="AV5" s="201"/>
      <c r="AW5" s="50"/>
      <c r="AX5" s="51"/>
    </row>
    <row r="6" spans="1:52" s="94" customFormat="1" ht="87.95" customHeight="1" thickBot="1" x14ac:dyDescent="0.25">
      <c r="A6" s="210"/>
      <c r="B6" s="211"/>
      <c r="C6" s="47"/>
      <c r="D6" s="103"/>
      <c r="E6" s="202" t="s">
        <v>99</v>
      </c>
      <c r="F6" s="203"/>
      <c r="G6" s="47"/>
      <c r="H6" s="202" t="s">
        <v>99</v>
      </c>
      <c r="I6" s="203"/>
      <c r="J6" s="47"/>
      <c r="K6" s="202" t="s">
        <v>99</v>
      </c>
      <c r="L6" s="203"/>
      <c r="M6" s="47"/>
      <c r="N6" s="47"/>
      <c r="O6" s="202" t="s">
        <v>103</v>
      </c>
      <c r="P6" s="203"/>
      <c r="Q6" s="93"/>
      <c r="R6" s="202" t="s">
        <v>103</v>
      </c>
      <c r="S6" s="203"/>
      <c r="T6" s="93"/>
      <c r="U6" s="202" t="s">
        <v>103</v>
      </c>
      <c r="V6" s="203"/>
      <c r="W6" s="93"/>
      <c r="X6" s="202" t="s">
        <v>103</v>
      </c>
      <c r="Y6" s="203"/>
      <c r="Z6" s="47"/>
      <c r="AA6" s="47"/>
      <c r="AB6" s="202" t="s">
        <v>104</v>
      </c>
      <c r="AC6" s="203"/>
      <c r="AD6" s="47"/>
      <c r="AE6" s="202" t="s">
        <v>104</v>
      </c>
      <c r="AF6" s="203"/>
      <c r="AG6" s="47"/>
      <c r="AH6" s="202" t="s">
        <v>104</v>
      </c>
      <c r="AI6" s="203"/>
      <c r="AJ6" s="47"/>
      <c r="AK6" s="202" t="s">
        <v>104</v>
      </c>
      <c r="AL6" s="203"/>
      <c r="AM6" s="47"/>
      <c r="AN6" s="202" t="s">
        <v>104</v>
      </c>
      <c r="AO6" s="203"/>
      <c r="AP6" s="47"/>
      <c r="AQ6" s="202" t="s">
        <v>104</v>
      </c>
      <c r="AR6" s="203"/>
      <c r="AS6" s="47"/>
      <c r="AT6" s="47"/>
      <c r="AU6" s="202" t="s">
        <v>120</v>
      </c>
      <c r="AV6" s="203"/>
      <c r="AW6" s="47"/>
      <c r="AX6" s="48"/>
      <c r="AZ6" s="49"/>
    </row>
    <row r="7" spans="1:52" s="94" customFormat="1" ht="16.5" customHeight="1" thickBot="1" x14ac:dyDescent="0.25">
      <c r="A7" s="1"/>
      <c r="B7" s="1"/>
      <c r="C7" s="3"/>
      <c r="D7" s="104"/>
      <c r="E7" s="1"/>
      <c r="F7" s="3"/>
      <c r="G7" s="3"/>
      <c r="H7" s="1"/>
      <c r="I7" s="3"/>
      <c r="J7" s="3"/>
      <c r="K7" s="1"/>
      <c r="L7" s="3"/>
      <c r="M7" s="3"/>
      <c r="N7" s="3"/>
      <c r="O7" s="1"/>
      <c r="P7" s="3"/>
      <c r="Q7" s="3"/>
      <c r="R7" s="1"/>
      <c r="S7" s="3"/>
      <c r="T7" s="3"/>
      <c r="U7" s="1"/>
      <c r="V7" s="3"/>
      <c r="W7" s="3"/>
      <c r="X7" s="1"/>
      <c r="Y7" s="3"/>
      <c r="Z7" s="3"/>
      <c r="AA7" s="3"/>
      <c r="AB7" s="1"/>
      <c r="AC7" s="3"/>
      <c r="AD7" s="3"/>
      <c r="AE7" s="1"/>
      <c r="AF7" s="3"/>
      <c r="AG7" s="3"/>
      <c r="AH7" s="1"/>
      <c r="AI7" s="3"/>
      <c r="AJ7" s="3"/>
      <c r="AK7" s="1"/>
      <c r="AL7" s="3"/>
      <c r="AM7" s="3"/>
      <c r="AN7" s="1"/>
      <c r="AO7" s="3"/>
      <c r="AP7" s="3"/>
      <c r="AQ7" s="1"/>
      <c r="AR7" s="3"/>
      <c r="AS7" s="3"/>
      <c r="AT7" s="3"/>
      <c r="AU7" s="1"/>
      <c r="AV7" s="3"/>
      <c r="AW7" s="3"/>
      <c r="AX7" s="4"/>
      <c r="AZ7" s="49"/>
    </row>
    <row r="8" spans="1:52" s="94" customFormat="1" ht="16.5" customHeight="1" x14ac:dyDescent="0.2">
      <c r="A8" s="114" t="s">
        <v>94</v>
      </c>
      <c r="B8" s="115"/>
      <c r="C8" s="10"/>
      <c r="D8" s="105"/>
      <c r="E8" s="11" t="s">
        <v>21</v>
      </c>
      <c r="F8" s="10"/>
      <c r="G8" s="10"/>
      <c r="H8" s="9" t="s">
        <v>22</v>
      </c>
      <c r="I8" s="10"/>
      <c r="J8" s="10"/>
      <c r="K8" s="9" t="s">
        <v>23</v>
      </c>
      <c r="L8" s="10"/>
      <c r="M8" s="10"/>
      <c r="N8" s="10"/>
      <c r="O8" s="9" t="s">
        <v>24</v>
      </c>
      <c r="P8" s="10"/>
      <c r="Q8" s="10"/>
      <c r="R8" s="11" t="s">
        <v>1</v>
      </c>
      <c r="S8" s="10"/>
      <c r="T8" s="10"/>
      <c r="U8" s="9" t="s">
        <v>19</v>
      </c>
      <c r="V8" s="10"/>
      <c r="W8" s="10"/>
      <c r="X8" s="9" t="s">
        <v>20</v>
      </c>
      <c r="Y8" s="10"/>
      <c r="Z8" s="10"/>
      <c r="AA8" s="10"/>
      <c r="AB8" s="9" t="s">
        <v>25</v>
      </c>
      <c r="AC8" s="10"/>
      <c r="AD8" s="10"/>
      <c r="AE8" s="9" t="s">
        <v>26</v>
      </c>
      <c r="AF8" s="10"/>
      <c r="AG8" s="10"/>
      <c r="AH8" s="9" t="s">
        <v>27</v>
      </c>
      <c r="AI8" s="10"/>
      <c r="AJ8" s="10"/>
      <c r="AK8" s="9" t="s">
        <v>28</v>
      </c>
      <c r="AL8" s="10"/>
      <c r="AM8" s="10"/>
      <c r="AN8" s="9" t="s">
        <v>29</v>
      </c>
      <c r="AO8" s="10"/>
      <c r="AP8" s="10"/>
      <c r="AQ8" s="9" t="s">
        <v>48</v>
      </c>
      <c r="AR8" s="10"/>
      <c r="AS8" s="10"/>
      <c r="AT8" s="10"/>
      <c r="AU8" s="9" t="s">
        <v>40</v>
      </c>
      <c r="AV8" s="10"/>
      <c r="AW8" s="10"/>
      <c r="AX8" s="12"/>
      <c r="AZ8" s="49"/>
    </row>
    <row r="9" spans="1:52" ht="16.5" customHeight="1" x14ac:dyDescent="0.2">
      <c r="A9" s="116"/>
      <c r="B9" s="113"/>
      <c r="C9" s="7"/>
      <c r="D9" s="106"/>
      <c r="E9" s="6"/>
      <c r="F9" s="7" t="s">
        <v>0</v>
      </c>
      <c r="G9" s="7"/>
      <c r="H9" s="6"/>
      <c r="I9" s="7" t="s">
        <v>0</v>
      </c>
      <c r="J9" s="7"/>
      <c r="K9" s="6"/>
      <c r="L9" s="7" t="s">
        <v>0</v>
      </c>
      <c r="M9" s="7"/>
      <c r="N9" s="7"/>
      <c r="O9" s="6"/>
      <c r="P9" s="7" t="s">
        <v>0</v>
      </c>
      <c r="Q9" s="7"/>
      <c r="R9" s="6"/>
      <c r="S9" s="7" t="s">
        <v>0</v>
      </c>
      <c r="T9" s="7"/>
      <c r="U9" s="6"/>
      <c r="V9" s="7" t="s">
        <v>0</v>
      </c>
      <c r="W9" s="7"/>
      <c r="X9" s="6"/>
      <c r="Y9" s="7" t="s">
        <v>0</v>
      </c>
      <c r="Z9" s="7"/>
      <c r="AA9" s="7"/>
      <c r="AB9" s="6"/>
      <c r="AC9" s="7" t="s">
        <v>0</v>
      </c>
      <c r="AD9" s="7"/>
      <c r="AE9" s="6"/>
      <c r="AF9" s="7" t="s">
        <v>0</v>
      </c>
      <c r="AG9" s="7"/>
      <c r="AH9" s="6"/>
      <c r="AI9" s="7" t="s">
        <v>0</v>
      </c>
      <c r="AJ9" s="7"/>
      <c r="AK9" s="6"/>
      <c r="AL9" s="7" t="s">
        <v>0</v>
      </c>
      <c r="AM9" s="7"/>
      <c r="AN9" s="6"/>
      <c r="AO9" s="7" t="s">
        <v>0</v>
      </c>
      <c r="AP9" s="7"/>
      <c r="AQ9" s="6"/>
      <c r="AR9" s="7" t="s">
        <v>0</v>
      </c>
      <c r="AS9" s="7"/>
      <c r="AT9" s="7"/>
      <c r="AU9" s="6"/>
      <c r="AV9" s="7" t="s">
        <v>0</v>
      </c>
      <c r="AW9" s="7"/>
      <c r="AX9" s="13"/>
    </row>
    <row r="10" spans="1:52" s="86" customFormat="1" ht="33" customHeight="1" x14ac:dyDescent="0.15">
      <c r="A10" s="206"/>
      <c r="B10" s="207"/>
      <c r="C10" s="85"/>
      <c r="D10" s="107"/>
      <c r="F10" s="87"/>
      <c r="G10" s="85"/>
      <c r="H10" s="85"/>
      <c r="I10" s="87"/>
      <c r="J10" s="85"/>
      <c r="K10" s="85"/>
      <c r="L10" s="87"/>
      <c r="M10" s="85"/>
      <c r="N10" s="85"/>
      <c r="P10" s="87"/>
      <c r="Q10" s="85"/>
      <c r="S10" s="87"/>
      <c r="T10" s="85"/>
      <c r="U10" s="85"/>
      <c r="V10" s="90"/>
      <c r="W10" s="85"/>
      <c r="X10" s="85"/>
      <c r="Y10" s="87"/>
      <c r="Z10" s="85"/>
      <c r="AA10" s="85"/>
      <c r="AB10" s="85"/>
      <c r="AC10" s="87"/>
      <c r="AD10" s="85"/>
      <c r="AE10" s="85"/>
      <c r="AF10" s="87"/>
      <c r="AG10" s="85"/>
      <c r="AH10" s="85"/>
      <c r="AI10" s="87"/>
      <c r="AJ10" s="85"/>
      <c r="AK10" s="85"/>
      <c r="AL10" s="87"/>
      <c r="AM10" s="85"/>
      <c r="AN10" s="85"/>
      <c r="AO10" s="87"/>
      <c r="AP10" s="85"/>
      <c r="AQ10" s="85"/>
      <c r="AR10" s="87"/>
      <c r="AS10" s="85"/>
      <c r="AT10" s="85"/>
      <c r="AU10" s="85"/>
      <c r="AV10" s="87"/>
      <c r="AW10" s="85"/>
      <c r="AX10" s="88"/>
      <c r="AZ10" s="89"/>
    </row>
    <row r="11" spans="1:52" s="86" customFormat="1" ht="33" customHeight="1" x14ac:dyDescent="0.15">
      <c r="A11" s="206"/>
      <c r="B11" s="207"/>
      <c r="C11" s="85"/>
      <c r="D11" s="107"/>
      <c r="F11" s="87"/>
      <c r="G11" s="85"/>
      <c r="H11" s="85"/>
      <c r="I11" s="87"/>
      <c r="J11" s="85"/>
      <c r="K11" s="85"/>
      <c r="L11" s="87"/>
      <c r="M11" s="85"/>
      <c r="N11" s="85"/>
      <c r="P11" s="87"/>
      <c r="Q11" s="85"/>
      <c r="S11" s="87"/>
      <c r="T11" s="85"/>
      <c r="U11" s="85"/>
      <c r="V11" s="90"/>
      <c r="W11" s="85"/>
      <c r="X11" s="85"/>
      <c r="Y11" s="87"/>
      <c r="Z11" s="85"/>
      <c r="AA11" s="85"/>
      <c r="AB11" s="85"/>
      <c r="AC11" s="87"/>
      <c r="AD11" s="85"/>
      <c r="AE11" s="85"/>
      <c r="AF11" s="87"/>
      <c r="AG11" s="85"/>
      <c r="AH11" s="85"/>
      <c r="AI11" s="87"/>
      <c r="AJ11" s="85"/>
      <c r="AK11" s="85"/>
      <c r="AL11" s="87"/>
      <c r="AM11" s="85"/>
      <c r="AN11" s="85"/>
      <c r="AO11" s="87"/>
      <c r="AP11" s="85"/>
      <c r="AQ11" s="85"/>
      <c r="AR11" s="87"/>
      <c r="AS11" s="85"/>
      <c r="AT11" s="85"/>
      <c r="AU11" s="85"/>
      <c r="AV11" s="87"/>
      <c r="AW11" s="85"/>
      <c r="AX11" s="88"/>
      <c r="AZ11" s="89"/>
    </row>
    <row r="12" spans="1:52" s="6" customFormat="1" ht="33" customHeight="1" x14ac:dyDescent="0.2">
      <c r="A12" s="206"/>
      <c r="B12" s="207"/>
      <c r="C12" s="14"/>
      <c r="D12" s="108"/>
      <c r="E12" s="1"/>
      <c r="F12" s="33"/>
      <c r="G12" s="14"/>
      <c r="H12" s="14"/>
      <c r="I12" s="33"/>
      <c r="J12" s="14"/>
      <c r="K12" s="14"/>
      <c r="L12" s="33"/>
      <c r="M12" s="14"/>
      <c r="N12" s="14"/>
      <c r="O12" s="14"/>
      <c r="P12" s="33"/>
      <c r="Q12" s="14"/>
      <c r="R12" s="1"/>
      <c r="S12" s="33"/>
      <c r="T12" s="14"/>
      <c r="U12" s="14"/>
      <c r="V12" s="91"/>
      <c r="W12" s="14"/>
      <c r="X12" s="14"/>
      <c r="Y12" s="33"/>
      <c r="Z12" s="14"/>
      <c r="AA12" s="14"/>
      <c r="AB12" s="14"/>
      <c r="AC12" s="33"/>
      <c r="AD12" s="14"/>
      <c r="AE12" s="14"/>
      <c r="AF12" s="33"/>
      <c r="AG12" s="14"/>
      <c r="AH12" s="14"/>
      <c r="AI12" s="33"/>
      <c r="AJ12" s="14"/>
      <c r="AK12" s="14"/>
      <c r="AL12" s="33"/>
      <c r="AM12" s="14"/>
      <c r="AN12" s="14"/>
      <c r="AO12" s="33"/>
      <c r="AP12" s="14"/>
      <c r="AQ12" s="14"/>
      <c r="AR12" s="33"/>
      <c r="AS12" s="14"/>
      <c r="AT12" s="14"/>
      <c r="AU12" s="14"/>
      <c r="AV12" s="33"/>
      <c r="AW12" s="14"/>
      <c r="AX12" s="20"/>
      <c r="AZ12" s="8"/>
    </row>
    <row r="13" spans="1:52" ht="16.5" customHeight="1" thickBot="1" x14ac:dyDescent="0.25">
      <c r="A13" s="117"/>
      <c r="B13" s="118"/>
      <c r="C13" s="43"/>
      <c r="D13" s="109"/>
      <c r="E13" s="30"/>
      <c r="F13" s="39">
        <f>SUM(F10:F12)</f>
        <v>0</v>
      </c>
      <c r="G13" s="43"/>
      <c r="H13" s="43"/>
      <c r="I13" s="39">
        <f>SUM(I10:I12)</f>
        <v>0</v>
      </c>
      <c r="J13" s="31"/>
      <c r="K13" s="43"/>
      <c r="L13" s="39">
        <f>SUM(L10:L12)</f>
        <v>0</v>
      </c>
      <c r="M13" s="31"/>
      <c r="N13" s="31"/>
      <c r="O13" s="43"/>
      <c r="P13" s="39">
        <f>SUM(P10:P12)</f>
        <v>0</v>
      </c>
      <c r="Q13" s="31"/>
      <c r="R13" s="30"/>
      <c r="S13" s="39">
        <f>SUM(S10:S12)</f>
        <v>0</v>
      </c>
      <c r="T13" s="43"/>
      <c r="U13" s="43"/>
      <c r="V13" s="92">
        <f>SUM(V10:V12)</f>
        <v>0</v>
      </c>
      <c r="W13" s="31"/>
      <c r="X13" s="43"/>
      <c r="Y13" s="39">
        <f>SUM(Y10:Y12)</f>
        <v>0</v>
      </c>
      <c r="Z13" s="31"/>
      <c r="AA13" s="31"/>
      <c r="AB13" s="43"/>
      <c r="AC13" s="39">
        <f>SUM(AC10:AC12)</f>
        <v>0</v>
      </c>
      <c r="AD13" s="31"/>
      <c r="AE13" s="43"/>
      <c r="AF13" s="39">
        <f>SUM(AF10:AF12)</f>
        <v>0</v>
      </c>
      <c r="AG13" s="31"/>
      <c r="AH13" s="43"/>
      <c r="AI13" s="39">
        <f>SUM(AI10:AI12)</f>
        <v>0</v>
      </c>
      <c r="AJ13" s="31"/>
      <c r="AK13" s="43"/>
      <c r="AL13" s="39">
        <f>SUM(AL10:AL12)</f>
        <v>0</v>
      </c>
      <c r="AM13" s="31"/>
      <c r="AN13" s="43"/>
      <c r="AO13" s="39">
        <f>SUM(AO10:AO12)</f>
        <v>0</v>
      </c>
      <c r="AP13" s="31"/>
      <c r="AQ13" s="43"/>
      <c r="AR13" s="39">
        <f>SUM(AR10:AR12)</f>
        <v>0</v>
      </c>
      <c r="AS13" s="31"/>
      <c r="AT13" s="31"/>
      <c r="AU13" s="43"/>
      <c r="AV13" s="39">
        <f>SUM(AV10:AV12)</f>
        <v>0</v>
      </c>
      <c r="AW13" s="31"/>
      <c r="AX13" s="40">
        <f>SUM(C13:AV13)</f>
        <v>0</v>
      </c>
    </row>
    <row r="14" spans="1:52" ht="16.5" customHeight="1" thickBot="1" x14ac:dyDescent="0.25">
      <c r="A14" s="113"/>
      <c r="B14" s="113"/>
      <c r="C14" s="7"/>
      <c r="D14" s="106"/>
      <c r="E14" s="6"/>
      <c r="F14" s="7"/>
      <c r="G14" s="7"/>
      <c r="H14" s="6"/>
      <c r="I14" s="7"/>
      <c r="J14" s="7"/>
      <c r="K14" s="6"/>
      <c r="L14" s="7"/>
      <c r="M14" s="7"/>
      <c r="N14" s="7"/>
      <c r="O14" s="6"/>
      <c r="P14" s="7"/>
      <c r="Q14" s="7"/>
      <c r="R14" s="6"/>
      <c r="S14" s="7"/>
      <c r="T14" s="7"/>
      <c r="U14" s="6"/>
      <c r="V14" s="7"/>
      <c r="W14" s="7"/>
      <c r="X14" s="6"/>
      <c r="Y14" s="7"/>
      <c r="Z14" s="7"/>
      <c r="AA14" s="7"/>
      <c r="AB14" s="6"/>
      <c r="AC14" s="7"/>
      <c r="AD14" s="7"/>
      <c r="AE14" s="6"/>
      <c r="AF14" s="7"/>
      <c r="AG14" s="7"/>
      <c r="AH14" s="6"/>
      <c r="AI14" s="7"/>
      <c r="AJ14" s="7"/>
      <c r="AK14" s="6"/>
      <c r="AL14" s="7"/>
      <c r="AM14" s="7"/>
      <c r="AN14" s="6"/>
      <c r="AO14" s="7"/>
      <c r="AP14" s="7"/>
      <c r="AQ14" s="6"/>
      <c r="AR14" s="7"/>
      <c r="AS14" s="7"/>
      <c r="AT14" s="7"/>
      <c r="AU14" s="6"/>
      <c r="AV14" s="7"/>
      <c r="AW14" s="7"/>
    </row>
    <row r="15" spans="1:52" ht="16.5" customHeight="1" x14ac:dyDescent="0.2">
      <c r="A15" s="114" t="s">
        <v>95</v>
      </c>
      <c r="B15" s="115"/>
      <c r="C15" s="10"/>
      <c r="D15" s="105"/>
      <c r="E15" s="11" t="str">
        <f>E8</f>
        <v>Investeringssteun voor kmo's</v>
      </c>
      <c r="F15" s="10"/>
      <c r="G15" s="10"/>
      <c r="H15" s="11" t="str">
        <f>H8</f>
        <v>Consultancysteun voor kmo's</v>
      </c>
      <c r="I15" s="10"/>
      <c r="J15" s="10"/>
      <c r="K15" s="11" t="str">
        <f>K8</f>
        <v>Kmo-steun ten behoeve van deelneming aan beurzen</v>
      </c>
      <c r="L15" s="10"/>
      <c r="M15" s="10"/>
      <c r="N15" s="10"/>
      <c r="O15" s="11" t="str">
        <f>O8</f>
        <v>Fundamenteel onderzoek</v>
      </c>
      <c r="P15" s="10"/>
      <c r="Q15" s="10"/>
      <c r="R15" s="11" t="str">
        <f>R8</f>
        <v>Industrieel onderzoek</v>
      </c>
      <c r="S15" s="10"/>
      <c r="T15" s="10"/>
      <c r="U15" s="11" t="str">
        <f>U8</f>
        <v>Experimentele ontwikkeling</v>
      </c>
      <c r="V15" s="10"/>
      <c r="W15" s="10"/>
      <c r="X15" s="11" t="str">
        <f>X8</f>
        <v>Haalbaarheidsstudies</v>
      </c>
      <c r="Y15" s="10"/>
      <c r="Z15" s="10"/>
      <c r="AA15" s="10"/>
      <c r="AB15" s="11" t="str">
        <f>AB8</f>
        <v>Investeringsteun voor onderzoeksinfrastructuur</v>
      </c>
      <c r="AC15" s="10"/>
      <c r="AD15" s="10"/>
      <c r="AE15" s="11" t="str">
        <f>AE8</f>
        <v>Investeringssteun voor test- en experimenteerinfrastructuur</v>
      </c>
      <c r="AF15" s="10"/>
      <c r="AG15" s="10"/>
      <c r="AH15" s="11" t="str">
        <f>AH8</f>
        <v>Steun voor innovatieclusters</v>
      </c>
      <c r="AI15" s="10"/>
      <c r="AJ15" s="10"/>
      <c r="AK15" s="11" t="str">
        <f>AK8</f>
        <v>Innovatiesteun voor kmo's</v>
      </c>
      <c r="AL15" s="10"/>
      <c r="AM15" s="10"/>
      <c r="AN15" s="11" t="str">
        <f>AN8</f>
        <v>Steun voor proces- en organisatie-innovatie</v>
      </c>
      <c r="AO15" s="10"/>
      <c r="AP15" s="10"/>
      <c r="AQ15" s="11" t="str">
        <f>AQ8</f>
        <v>Opleidingssteun</v>
      </c>
      <c r="AR15" s="10"/>
      <c r="AS15" s="10"/>
      <c r="AT15" s="10"/>
      <c r="AU15" s="11" t="str">
        <f>AU8</f>
        <v>Overige projectkosten</v>
      </c>
      <c r="AV15" s="10"/>
      <c r="AW15" s="10"/>
      <c r="AX15" s="12"/>
    </row>
    <row r="16" spans="1:52" s="6" customFormat="1" ht="16.5" customHeight="1" x14ac:dyDescent="0.2">
      <c r="A16" s="116"/>
      <c r="B16" s="113"/>
      <c r="C16" s="7"/>
      <c r="D16" s="106"/>
      <c r="F16" s="7" t="s">
        <v>0</v>
      </c>
      <c r="G16" s="7"/>
      <c r="I16" s="7" t="s">
        <v>0</v>
      </c>
      <c r="J16" s="7"/>
      <c r="L16" s="7" t="s">
        <v>0</v>
      </c>
      <c r="M16" s="7"/>
      <c r="N16" s="7"/>
      <c r="P16" s="7" t="s">
        <v>0</v>
      </c>
      <c r="Q16" s="7"/>
      <c r="S16" s="7" t="s">
        <v>0</v>
      </c>
      <c r="T16" s="7"/>
      <c r="V16" s="7" t="s">
        <v>0</v>
      </c>
      <c r="W16" s="7"/>
      <c r="Y16" s="7" t="s">
        <v>0</v>
      </c>
      <c r="Z16" s="7"/>
      <c r="AA16" s="7"/>
      <c r="AC16" s="7" t="s">
        <v>0</v>
      </c>
      <c r="AD16" s="7"/>
      <c r="AF16" s="7" t="s">
        <v>0</v>
      </c>
      <c r="AG16" s="7"/>
      <c r="AI16" s="7" t="s">
        <v>0</v>
      </c>
      <c r="AJ16" s="7"/>
      <c r="AL16" s="7" t="s">
        <v>0</v>
      </c>
      <c r="AM16" s="7"/>
      <c r="AO16" s="7" t="s">
        <v>0</v>
      </c>
      <c r="AP16" s="7"/>
      <c r="AR16" s="7" t="s">
        <v>0</v>
      </c>
      <c r="AS16" s="7"/>
      <c r="AT16" s="7"/>
      <c r="AV16" s="7" t="s">
        <v>0</v>
      </c>
      <c r="AW16" s="7"/>
      <c r="AX16" s="13"/>
      <c r="AZ16" s="8"/>
    </row>
    <row r="17" spans="1:55" ht="33" customHeight="1" x14ac:dyDescent="0.2">
      <c r="A17" s="206"/>
      <c r="B17" s="207"/>
      <c r="C17" s="14"/>
      <c r="D17" s="108"/>
      <c r="F17" s="33"/>
      <c r="G17" s="14"/>
      <c r="H17" s="14"/>
      <c r="I17" s="33"/>
      <c r="J17" s="14"/>
      <c r="K17" s="14"/>
      <c r="L17" s="33"/>
      <c r="M17" s="14"/>
      <c r="N17" s="14"/>
      <c r="O17" s="14"/>
      <c r="P17" s="33"/>
      <c r="Q17" s="14"/>
      <c r="S17" s="33"/>
      <c r="T17" s="14"/>
      <c r="U17" s="14"/>
      <c r="V17" s="33"/>
      <c r="W17" s="14"/>
      <c r="X17" s="14"/>
      <c r="Y17" s="33"/>
      <c r="Z17" s="14"/>
      <c r="AA17" s="14"/>
      <c r="AB17" s="14"/>
      <c r="AC17" s="33"/>
      <c r="AD17" s="14"/>
      <c r="AE17" s="14"/>
      <c r="AF17" s="33"/>
      <c r="AG17" s="14"/>
      <c r="AH17" s="14"/>
      <c r="AI17" s="33"/>
      <c r="AJ17" s="14"/>
      <c r="AK17" s="14"/>
      <c r="AL17" s="33"/>
      <c r="AM17" s="14"/>
      <c r="AN17" s="14"/>
      <c r="AO17" s="33"/>
      <c r="AP17" s="14"/>
      <c r="AQ17" s="14"/>
      <c r="AR17" s="33"/>
      <c r="AS17" s="14"/>
      <c r="AT17" s="14"/>
      <c r="AU17" s="14"/>
      <c r="AV17" s="33"/>
      <c r="AW17" s="14"/>
      <c r="AX17" s="20"/>
    </row>
    <row r="18" spans="1:55" s="6" customFormat="1" ht="33" customHeight="1" x14ac:dyDescent="0.2">
      <c r="A18" s="206"/>
      <c r="B18" s="207"/>
      <c r="C18" s="14"/>
      <c r="D18" s="108"/>
      <c r="E18" s="1"/>
      <c r="F18" s="33"/>
      <c r="G18" s="14"/>
      <c r="H18" s="14"/>
      <c r="I18" s="33"/>
      <c r="J18" s="14"/>
      <c r="K18" s="14"/>
      <c r="L18" s="33"/>
      <c r="M18" s="14"/>
      <c r="N18" s="14"/>
      <c r="O18" s="14"/>
      <c r="P18" s="33"/>
      <c r="Q18" s="14"/>
      <c r="R18" s="1"/>
      <c r="S18" s="33"/>
      <c r="T18" s="14"/>
      <c r="U18" s="14"/>
      <c r="V18" s="33"/>
      <c r="W18" s="14"/>
      <c r="X18" s="14"/>
      <c r="Y18" s="33"/>
      <c r="Z18" s="14"/>
      <c r="AA18" s="14"/>
      <c r="AB18" s="14"/>
      <c r="AC18" s="33"/>
      <c r="AD18" s="14"/>
      <c r="AE18" s="14"/>
      <c r="AF18" s="33"/>
      <c r="AG18" s="14"/>
      <c r="AH18" s="14"/>
      <c r="AI18" s="33"/>
      <c r="AJ18" s="14"/>
      <c r="AK18" s="14"/>
      <c r="AL18" s="33"/>
      <c r="AM18" s="14"/>
      <c r="AN18" s="14"/>
      <c r="AO18" s="33"/>
      <c r="AP18" s="14"/>
      <c r="AQ18" s="14"/>
      <c r="AR18" s="33"/>
      <c r="AS18" s="14"/>
      <c r="AT18" s="14"/>
      <c r="AU18" s="14"/>
      <c r="AV18" s="33"/>
      <c r="AW18" s="14"/>
      <c r="AX18" s="20"/>
      <c r="AZ18" s="8"/>
    </row>
    <row r="19" spans="1:55" ht="16.5" customHeight="1" thickBot="1" x14ac:dyDescent="0.25">
      <c r="A19" s="119"/>
      <c r="B19" s="120"/>
      <c r="C19" s="17"/>
      <c r="D19" s="110"/>
      <c r="E19" s="17"/>
      <c r="F19" s="39">
        <f>SUM(F17:F18)</f>
        <v>0</v>
      </c>
      <c r="G19" s="17"/>
      <c r="H19" s="19"/>
      <c r="I19" s="39">
        <f>SUM(I17:I18)</f>
        <v>0</v>
      </c>
      <c r="J19" s="18"/>
      <c r="K19" s="19"/>
      <c r="L19" s="39">
        <f>SUM(L17:L18)</f>
        <v>0</v>
      </c>
      <c r="M19" s="18"/>
      <c r="N19" s="18"/>
      <c r="O19" s="19"/>
      <c r="P19" s="39">
        <f>SUM(P17:P18)</f>
        <v>0</v>
      </c>
      <c r="Q19" s="18"/>
      <c r="R19" s="17"/>
      <c r="S19" s="39">
        <f>SUM(S17:S18)</f>
        <v>0</v>
      </c>
      <c r="T19" s="17"/>
      <c r="U19" s="19"/>
      <c r="V19" s="39">
        <f>SUM(V17:V18)</f>
        <v>0</v>
      </c>
      <c r="W19" s="18"/>
      <c r="X19" s="19"/>
      <c r="Y19" s="39">
        <f>SUM(Y17:Y18)</f>
        <v>0</v>
      </c>
      <c r="Z19" s="18"/>
      <c r="AA19" s="18"/>
      <c r="AB19" s="19"/>
      <c r="AC19" s="39">
        <f>SUM(AC17:AC18)</f>
        <v>0</v>
      </c>
      <c r="AD19" s="18"/>
      <c r="AE19" s="19"/>
      <c r="AF19" s="39">
        <f>SUM(AF17:AF18)</f>
        <v>0</v>
      </c>
      <c r="AG19" s="18"/>
      <c r="AH19" s="19"/>
      <c r="AI19" s="39">
        <f>SUM(AI17:AI18)</f>
        <v>0</v>
      </c>
      <c r="AJ19" s="18"/>
      <c r="AK19" s="19"/>
      <c r="AL19" s="39">
        <f>SUM(AL17:AL18)</f>
        <v>0</v>
      </c>
      <c r="AM19" s="18"/>
      <c r="AN19" s="19"/>
      <c r="AO19" s="39">
        <f>SUM(AO17:AO18)</f>
        <v>0</v>
      </c>
      <c r="AP19" s="18"/>
      <c r="AQ19" s="19"/>
      <c r="AR19" s="39">
        <f>SUM(AR17:AR18)</f>
        <v>0</v>
      </c>
      <c r="AS19" s="18"/>
      <c r="AT19" s="18"/>
      <c r="AU19" s="19"/>
      <c r="AV19" s="39">
        <f>SUM(AV17:AV18)</f>
        <v>0</v>
      </c>
      <c r="AW19" s="18"/>
      <c r="AX19" s="40">
        <f>SUM(C19:AV19)</f>
        <v>0</v>
      </c>
    </row>
    <row r="20" spans="1:55" ht="16.5" customHeight="1" thickBot="1" x14ac:dyDescent="0.25">
      <c r="A20" s="121"/>
      <c r="B20" s="121"/>
    </row>
    <row r="21" spans="1:55" s="6" customFormat="1" ht="16.5" customHeight="1" x14ac:dyDescent="0.2">
      <c r="A21" s="114" t="s">
        <v>96</v>
      </c>
      <c r="B21" s="122"/>
      <c r="C21" s="10"/>
      <c r="D21" s="105"/>
      <c r="E21" s="11" t="str">
        <f>E15</f>
        <v>Investeringssteun voor kmo's</v>
      </c>
      <c r="F21" s="10"/>
      <c r="G21" s="10"/>
      <c r="H21" s="11" t="str">
        <f>H15</f>
        <v>Consultancysteun voor kmo's</v>
      </c>
      <c r="I21" s="10"/>
      <c r="J21" s="10"/>
      <c r="K21" s="11" t="str">
        <f>K15</f>
        <v>Kmo-steun ten behoeve van deelneming aan beurzen</v>
      </c>
      <c r="L21" s="10"/>
      <c r="M21" s="10"/>
      <c r="N21" s="10"/>
      <c r="O21" s="11" t="str">
        <f>O15</f>
        <v>Fundamenteel onderzoek</v>
      </c>
      <c r="P21" s="10"/>
      <c r="Q21" s="10"/>
      <c r="R21" s="11" t="str">
        <f>R15</f>
        <v>Industrieel onderzoek</v>
      </c>
      <c r="S21" s="10"/>
      <c r="T21" s="10"/>
      <c r="U21" s="11" t="str">
        <f>U15</f>
        <v>Experimentele ontwikkeling</v>
      </c>
      <c r="V21" s="10"/>
      <c r="W21" s="10"/>
      <c r="X21" s="11" t="str">
        <f>X15</f>
        <v>Haalbaarheidsstudies</v>
      </c>
      <c r="Y21" s="10"/>
      <c r="Z21" s="10"/>
      <c r="AA21" s="10"/>
      <c r="AB21" s="11" t="str">
        <f>AB15</f>
        <v>Investeringsteun voor onderzoeksinfrastructuur</v>
      </c>
      <c r="AC21" s="10"/>
      <c r="AD21" s="10"/>
      <c r="AE21" s="11" t="str">
        <f>AE15</f>
        <v>Investeringssteun voor test- en experimenteerinfrastructuur</v>
      </c>
      <c r="AF21" s="10"/>
      <c r="AG21" s="10"/>
      <c r="AH21" s="11" t="str">
        <f>AH15</f>
        <v>Steun voor innovatieclusters</v>
      </c>
      <c r="AI21" s="10"/>
      <c r="AJ21" s="10"/>
      <c r="AK21" s="11" t="str">
        <f>AK15</f>
        <v>Innovatiesteun voor kmo's</v>
      </c>
      <c r="AL21" s="10"/>
      <c r="AM21" s="10"/>
      <c r="AN21" s="11" t="str">
        <f>AN15</f>
        <v>Steun voor proces- en organisatie-innovatie</v>
      </c>
      <c r="AO21" s="10"/>
      <c r="AP21" s="10"/>
      <c r="AQ21" s="11" t="str">
        <f>AQ15</f>
        <v>Opleidingssteun</v>
      </c>
      <c r="AR21" s="10"/>
      <c r="AS21" s="10"/>
      <c r="AT21" s="10"/>
      <c r="AU21" s="11" t="str">
        <f>AU15</f>
        <v>Overige projectkosten</v>
      </c>
      <c r="AV21" s="10"/>
      <c r="AW21" s="10"/>
      <c r="AX21" s="12"/>
      <c r="AZ21" s="8"/>
    </row>
    <row r="22" spans="1:55" ht="16.5" customHeight="1" x14ac:dyDescent="0.2">
      <c r="A22" s="116"/>
      <c r="B22" s="113"/>
      <c r="C22" s="7"/>
      <c r="D22" s="106"/>
      <c r="E22" s="6"/>
      <c r="F22" s="7" t="s">
        <v>0</v>
      </c>
      <c r="G22" s="7"/>
      <c r="H22" s="6"/>
      <c r="I22" s="7" t="s">
        <v>0</v>
      </c>
      <c r="J22" s="7"/>
      <c r="K22" s="6"/>
      <c r="L22" s="7" t="s">
        <v>0</v>
      </c>
      <c r="M22" s="7"/>
      <c r="N22" s="7"/>
      <c r="O22" s="6"/>
      <c r="P22" s="7" t="s">
        <v>0</v>
      </c>
      <c r="Q22" s="7"/>
      <c r="R22" s="6"/>
      <c r="S22" s="7" t="s">
        <v>0</v>
      </c>
      <c r="T22" s="7"/>
      <c r="U22" s="6"/>
      <c r="V22" s="7" t="s">
        <v>0</v>
      </c>
      <c r="W22" s="7"/>
      <c r="X22" s="6"/>
      <c r="Y22" s="7" t="s">
        <v>0</v>
      </c>
      <c r="Z22" s="7"/>
      <c r="AA22" s="7"/>
      <c r="AB22" s="6"/>
      <c r="AC22" s="7" t="s">
        <v>0</v>
      </c>
      <c r="AD22" s="7"/>
      <c r="AE22" s="6"/>
      <c r="AF22" s="7" t="s">
        <v>0</v>
      </c>
      <c r="AG22" s="7"/>
      <c r="AH22" s="6"/>
      <c r="AI22" s="7" t="s">
        <v>0</v>
      </c>
      <c r="AJ22" s="7"/>
      <c r="AK22" s="6"/>
      <c r="AL22" s="7" t="s">
        <v>0</v>
      </c>
      <c r="AM22" s="7"/>
      <c r="AN22" s="6"/>
      <c r="AO22" s="7" t="s">
        <v>0</v>
      </c>
      <c r="AP22" s="7"/>
      <c r="AQ22" s="6"/>
      <c r="AR22" s="7" t="s">
        <v>0</v>
      </c>
      <c r="AS22" s="7"/>
      <c r="AT22" s="7"/>
      <c r="AU22" s="6"/>
      <c r="AV22" s="7" t="s">
        <v>0</v>
      </c>
      <c r="AW22" s="7"/>
      <c r="AX22" s="13"/>
    </row>
    <row r="23" spans="1:55" ht="33" customHeight="1" x14ac:dyDescent="0.2">
      <c r="A23" s="206"/>
      <c r="B23" s="207"/>
      <c r="C23" s="14"/>
      <c r="D23" s="108"/>
      <c r="F23" s="33"/>
      <c r="G23" s="14"/>
      <c r="H23" s="14"/>
      <c r="I23" s="33"/>
      <c r="J23" s="14"/>
      <c r="K23" s="14"/>
      <c r="L23" s="33"/>
      <c r="M23" s="14"/>
      <c r="N23" s="14"/>
      <c r="O23" s="14"/>
      <c r="P23" s="33"/>
      <c r="Q23" s="14"/>
      <c r="S23" s="33"/>
      <c r="T23" s="14"/>
      <c r="U23" s="14"/>
      <c r="V23" s="91"/>
      <c r="W23" s="14"/>
      <c r="X23" s="14"/>
      <c r="Y23" s="33"/>
      <c r="Z23" s="14"/>
      <c r="AA23" s="14"/>
      <c r="AB23" s="14"/>
      <c r="AC23" s="33"/>
      <c r="AD23" s="14"/>
      <c r="AE23" s="14"/>
      <c r="AF23" s="33"/>
      <c r="AG23" s="14"/>
      <c r="AH23" s="14"/>
      <c r="AI23" s="33"/>
      <c r="AJ23" s="14"/>
      <c r="AK23" s="14"/>
      <c r="AL23" s="33"/>
      <c r="AM23" s="14"/>
      <c r="AN23" s="14"/>
      <c r="AO23" s="33"/>
      <c r="AP23" s="14"/>
      <c r="AQ23" s="14"/>
      <c r="AR23" s="33"/>
      <c r="AS23" s="14"/>
      <c r="AT23" s="14"/>
      <c r="AU23" s="14"/>
      <c r="AV23" s="33"/>
      <c r="AW23" s="14"/>
      <c r="AX23" s="20"/>
    </row>
    <row r="24" spans="1:55" s="6" customFormat="1" ht="33" customHeight="1" x14ac:dyDescent="0.2">
      <c r="A24" s="206"/>
      <c r="B24" s="207"/>
      <c r="C24" s="14"/>
      <c r="D24" s="108"/>
      <c r="E24" s="1"/>
      <c r="F24" s="33"/>
      <c r="G24" s="14"/>
      <c r="H24" s="14"/>
      <c r="I24" s="33"/>
      <c r="J24" s="14"/>
      <c r="K24" s="14"/>
      <c r="L24" s="33"/>
      <c r="M24" s="14"/>
      <c r="N24" s="14"/>
      <c r="O24" s="14"/>
      <c r="P24" s="33"/>
      <c r="Q24" s="14"/>
      <c r="R24" s="1"/>
      <c r="S24" s="33"/>
      <c r="T24" s="14"/>
      <c r="U24" s="14"/>
      <c r="V24" s="91"/>
      <c r="W24" s="14"/>
      <c r="X24" s="14"/>
      <c r="Y24" s="33"/>
      <c r="Z24" s="14"/>
      <c r="AA24" s="14"/>
      <c r="AB24" s="14"/>
      <c r="AC24" s="33"/>
      <c r="AD24" s="14"/>
      <c r="AE24" s="14"/>
      <c r="AF24" s="33"/>
      <c r="AG24" s="14"/>
      <c r="AH24" s="14"/>
      <c r="AI24" s="33"/>
      <c r="AJ24" s="14"/>
      <c r="AK24" s="14"/>
      <c r="AL24" s="33"/>
      <c r="AM24" s="14"/>
      <c r="AN24" s="14"/>
      <c r="AO24" s="33"/>
      <c r="AP24" s="14"/>
      <c r="AQ24" s="14"/>
      <c r="AR24" s="33"/>
      <c r="AS24" s="14"/>
      <c r="AT24" s="14"/>
      <c r="AU24" s="14"/>
      <c r="AV24" s="33"/>
      <c r="AW24" s="14"/>
      <c r="AX24" s="20"/>
      <c r="AZ24" s="8"/>
    </row>
    <row r="25" spans="1:55" ht="16.5" customHeight="1" thickBot="1" x14ac:dyDescent="0.25">
      <c r="A25" s="123"/>
      <c r="B25" s="124"/>
      <c r="C25" s="17"/>
      <c r="D25" s="110"/>
      <c r="E25" s="16"/>
      <c r="F25" s="39">
        <f>SUM(F23:F24)</f>
        <v>0</v>
      </c>
      <c r="G25" s="17"/>
      <c r="H25" s="17"/>
      <c r="I25" s="39">
        <f>SUM(I23:I24)</f>
        <v>0</v>
      </c>
      <c r="J25" s="17"/>
      <c r="K25" s="17"/>
      <c r="L25" s="39">
        <f>SUM(L23:L24)</f>
        <v>0</v>
      </c>
      <c r="M25" s="17"/>
      <c r="N25" s="17"/>
      <c r="O25" s="17"/>
      <c r="P25" s="39">
        <f>SUM(P23:P24)</f>
        <v>0</v>
      </c>
      <c r="Q25" s="17"/>
      <c r="R25" s="16"/>
      <c r="S25" s="39">
        <f>SUM(S23:S24)</f>
        <v>0</v>
      </c>
      <c r="T25" s="17"/>
      <c r="U25" s="17"/>
      <c r="V25" s="92">
        <f>SUM(V23:V24)</f>
        <v>0</v>
      </c>
      <c r="W25" s="17"/>
      <c r="X25" s="17"/>
      <c r="Y25" s="39">
        <f>SUM(Y23:Y24)</f>
        <v>0</v>
      </c>
      <c r="Z25" s="17"/>
      <c r="AA25" s="17"/>
      <c r="AB25" s="17"/>
      <c r="AC25" s="39">
        <f>SUM(AC23:AC24)</f>
        <v>0</v>
      </c>
      <c r="AD25" s="17"/>
      <c r="AE25" s="17"/>
      <c r="AF25" s="39">
        <f>SUM(AF23:AF24)</f>
        <v>0</v>
      </c>
      <c r="AG25" s="17"/>
      <c r="AH25" s="17"/>
      <c r="AI25" s="39">
        <f>SUM(AI23:AI24)</f>
        <v>0</v>
      </c>
      <c r="AJ25" s="17"/>
      <c r="AK25" s="17"/>
      <c r="AL25" s="39">
        <f>SUM(AL23:AL24)</f>
        <v>0</v>
      </c>
      <c r="AM25" s="17"/>
      <c r="AN25" s="17"/>
      <c r="AO25" s="39">
        <f>SUM(AO23:AO24)</f>
        <v>0</v>
      </c>
      <c r="AP25" s="17"/>
      <c r="AQ25" s="17"/>
      <c r="AR25" s="39">
        <f>SUM(AR23:AR24)</f>
        <v>0</v>
      </c>
      <c r="AS25" s="17"/>
      <c r="AT25" s="17"/>
      <c r="AU25" s="17"/>
      <c r="AV25" s="39">
        <f>SUM(AV23:AV24)</f>
        <v>0</v>
      </c>
      <c r="AW25" s="17"/>
      <c r="AX25" s="40">
        <f>SUM(C25:AV25)</f>
        <v>0</v>
      </c>
    </row>
    <row r="26" spans="1:55" ht="16.5" customHeight="1" thickBot="1" x14ac:dyDescent="0.25">
      <c r="A26" s="121"/>
      <c r="B26" s="121"/>
    </row>
    <row r="27" spans="1:55" s="6" customFormat="1" ht="16.5" customHeight="1" x14ac:dyDescent="0.2">
      <c r="A27" s="114" t="s">
        <v>97</v>
      </c>
      <c r="B27" s="115"/>
      <c r="C27" s="10"/>
      <c r="D27" s="105"/>
      <c r="E27" s="11" t="str">
        <f>E21</f>
        <v>Investeringssteun voor kmo's</v>
      </c>
      <c r="F27" s="10"/>
      <c r="G27" s="10"/>
      <c r="H27" s="11" t="str">
        <f>H21</f>
        <v>Consultancysteun voor kmo's</v>
      </c>
      <c r="I27" s="10"/>
      <c r="J27" s="10"/>
      <c r="K27" s="11" t="str">
        <f>K21</f>
        <v>Kmo-steun ten behoeve van deelneming aan beurzen</v>
      </c>
      <c r="L27" s="10"/>
      <c r="M27" s="10"/>
      <c r="N27" s="10"/>
      <c r="O27" s="11" t="str">
        <f>O21</f>
        <v>Fundamenteel onderzoek</v>
      </c>
      <c r="P27" s="10"/>
      <c r="Q27" s="10"/>
      <c r="R27" s="11" t="str">
        <f>R21</f>
        <v>Industrieel onderzoek</v>
      </c>
      <c r="S27" s="10"/>
      <c r="T27" s="10"/>
      <c r="U27" s="11" t="str">
        <f>U21</f>
        <v>Experimentele ontwikkeling</v>
      </c>
      <c r="V27" s="10"/>
      <c r="W27" s="10"/>
      <c r="X27" s="11" t="str">
        <f>X21</f>
        <v>Haalbaarheidsstudies</v>
      </c>
      <c r="Y27" s="10"/>
      <c r="Z27" s="10"/>
      <c r="AA27" s="10"/>
      <c r="AB27" s="11" t="str">
        <f>AB21</f>
        <v>Investeringsteun voor onderzoeksinfrastructuur</v>
      </c>
      <c r="AC27" s="10"/>
      <c r="AD27" s="10"/>
      <c r="AE27" s="11" t="str">
        <f>AE21</f>
        <v>Investeringssteun voor test- en experimenteerinfrastructuur</v>
      </c>
      <c r="AF27" s="10"/>
      <c r="AG27" s="10"/>
      <c r="AH27" s="11" t="str">
        <f>AH21</f>
        <v>Steun voor innovatieclusters</v>
      </c>
      <c r="AI27" s="10"/>
      <c r="AJ27" s="10"/>
      <c r="AK27" s="11" t="str">
        <f>AK21</f>
        <v>Innovatiesteun voor kmo's</v>
      </c>
      <c r="AL27" s="10"/>
      <c r="AM27" s="10"/>
      <c r="AN27" s="11" t="str">
        <f>AN21</f>
        <v>Steun voor proces- en organisatie-innovatie</v>
      </c>
      <c r="AO27" s="10"/>
      <c r="AP27" s="10"/>
      <c r="AQ27" s="11" t="str">
        <f>AQ21</f>
        <v>Opleidingssteun</v>
      </c>
      <c r="AR27" s="10"/>
      <c r="AS27" s="10"/>
      <c r="AT27" s="10"/>
      <c r="AU27" s="11" t="str">
        <f>AU21</f>
        <v>Overige projectkosten</v>
      </c>
      <c r="AV27" s="10"/>
      <c r="AW27" s="10"/>
      <c r="AX27" s="12"/>
      <c r="AZ27" s="8"/>
    </row>
    <row r="28" spans="1:55" ht="16.5" customHeight="1" x14ac:dyDescent="0.2">
      <c r="A28" s="116"/>
      <c r="B28" s="113"/>
      <c r="C28" s="7"/>
      <c r="D28" s="106"/>
      <c r="E28" s="6"/>
      <c r="F28" s="7" t="s">
        <v>0</v>
      </c>
      <c r="G28" s="7"/>
      <c r="H28" s="6"/>
      <c r="I28" s="7" t="s">
        <v>0</v>
      </c>
      <c r="J28" s="7"/>
      <c r="K28" s="6"/>
      <c r="L28" s="7" t="s">
        <v>0</v>
      </c>
      <c r="M28" s="7"/>
      <c r="N28" s="7"/>
      <c r="O28" s="6"/>
      <c r="P28" s="7" t="s">
        <v>0</v>
      </c>
      <c r="Q28" s="7"/>
      <c r="R28" s="6"/>
      <c r="S28" s="7" t="s">
        <v>0</v>
      </c>
      <c r="T28" s="7"/>
      <c r="U28" s="6"/>
      <c r="V28" s="7" t="s">
        <v>0</v>
      </c>
      <c r="W28" s="7"/>
      <c r="X28" s="6"/>
      <c r="Y28" s="7" t="s">
        <v>0</v>
      </c>
      <c r="Z28" s="7"/>
      <c r="AA28" s="7"/>
      <c r="AB28" s="6"/>
      <c r="AC28" s="7" t="s">
        <v>0</v>
      </c>
      <c r="AD28" s="7"/>
      <c r="AE28" s="6"/>
      <c r="AF28" s="7" t="s">
        <v>0</v>
      </c>
      <c r="AG28" s="7"/>
      <c r="AH28" s="6"/>
      <c r="AI28" s="7" t="s">
        <v>0</v>
      </c>
      <c r="AJ28" s="7"/>
      <c r="AK28" s="6"/>
      <c r="AL28" s="7" t="s">
        <v>0</v>
      </c>
      <c r="AM28" s="7"/>
      <c r="AN28" s="6"/>
      <c r="AO28" s="7" t="s">
        <v>0</v>
      </c>
      <c r="AP28" s="7"/>
      <c r="AQ28" s="6"/>
      <c r="AR28" s="7" t="s">
        <v>0</v>
      </c>
      <c r="AS28" s="7"/>
      <c r="AT28" s="7"/>
      <c r="AU28" s="6"/>
      <c r="AV28" s="7" t="s">
        <v>0</v>
      </c>
      <c r="AW28" s="7"/>
      <c r="AX28" s="13"/>
    </row>
    <row r="29" spans="1:55" ht="33" customHeight="1" x14ac:dyDescent="0.2">
      <c r="A29" s="206"/>
      <c r="B29" s="207"/>
      <c r="C29" s="14"/>
      <c r="D29" s="108"/>
      <c r="F29" s="33"/>
      <c r="G29" s="14"/>
      <c r="H29" s="14"/>
      <c r="I29" s="33"/>
      <c r="J29" s="14"/>
      <c r="K29" s="14"/>
      <c r="L29" s="33"/>
      <c r="M29" s="14"/>
      <c r="N29" s="14"/>
      <c r="O29" s="14"/>
      <c r="P29" s="33"/>
      <c r="Q29" s="14"/>
      <c r="S29" s="33"/>
      <c r="T29" s="14"/>
      <c r="U29" s="14"/>
      <c r="V29" s="33"/>
      <c r="W29" s="14"/>
      <c r="X29" s="14"/>
      <c r="Y29" s="33"/>
      <c r="Z29" s="14"/>
      <c r="AA29" s="14"/>
      <c r="AB29" s="14"/>
      <c r="AC29" s="33"/>
      <c r="AD29" s="14"/>
      <c r="AE29" s="14"/>
      <c r="AF29" s="33"/>
      <c r="AG29" s="14"/>
      <c r="AH29" s="14"/>
      <c r="AI29" s="33"/>
      <c r="AJ29" s="14"/>
      <c r="AK29" s="14"/>
      <c r="AL29" s="33"/>
      <c r="AM29" s="14"/>
      <c r="AN29" s="14"/>
      <c r="AO29" s="33"/>
      <c r="AP29" s="14"/>
      <c r="AQ29" s="14"/>
      <c r="AR29" s="33"/>
      <c r="AS29" s="14"/>
      <c r="AT29" s="14"/>
      <c r="AU29" s="14"/>
      <c r="AV29" s="33"/>
      <c r="AW29" s="14"/>
      <c r="AX29" s="20"/>
    </row>
    <row r="30" spans="1:55" s="6" customFormat="1" ht="33" customHeight="1" x14ac:dyDescent="0.2">
      <c r="A30" s="206"/>
      <c r="B30" s="207"/>
      <c r="C30" s="14"/>
      <c r="D30" s="108"/>
      <c r="E30" s="1"/>
      <c r="F30" s="33"/>
      <c r="G30" s="14"/>
      <c r="H30" s="14"/>
      <c r="I30" s="33"/>
      <c r="J30" s="14"/>
      <c r="K30" s="14"/>
      <c r="L30" s="33"/>
      <c r="M30" s="14"/>
      <c r="N30" s="14"/>
      <c r="O30" s="14"/>
      <c r="P30" s="33"/>
      <c r="Q30" s="14"/>
      <c r="R30" s="1"/>
      <c r="S30" s="33"/>
      <c r="T30" s="14"/>
      <c r="U30" s="14"/>
      <c r="V30" s="33"/>
      <c r="W30" s="14"/>
      <c r="X30" s="14"/>
      <c r="Y30" s="33"/>
      <c r="Z30" s="14"/>
      <c r="AA30" s="14"/>
      <c r="AB30" s="14"/>
      <c r="AC30" s="33"/>
      <c r="AD30" s="14"/>
      <c r="AE30" s="14"/>
      <c r="AF30" s="33"/>
      <c r="AG30" s="14"/>
      <c r="AH30" s="14"/>
      <c r="AI30" s="33"/>
      <c r="AJ30" s="14"/>
      <c r="AK30" s="14"/>
      <c r="AL30" s="33"/>
      <c r="AM30" s="14"/>
      <c r="AN30" s="14"/>
      <c r="AO30" s="33"/>
      <c r="AP30" s="14"/>
      <c r="AQ30" s="14"/>
      <c r="AR30" s="33"/>
      <c r="AS30" s="14"/>
      <c r="AT30" s="14"/>
      <c r="AU30" s="14"/>
      <c r="AV30" s="33"/>
      <c r="AW30" s="14"/>
      <c r="AX30" s="20"/>
      <c r="AZ30" s="8"/>
    </row>
    <row r="31" spans="1:55" ht="16.5" customHeight="1" thickBot="1" x14ac:dyDescent="0.25">
      <c r="A31" s="123"/>
      <c r="B31" s="124"/>
      <c r="C31" s="17"/>
      <c r="D31" s="110"/>
      <c r="E31" s="16"/>
      <c r="F31" s="39">
        <f>SUM(F29:F30)</f>
        <v>0</v>
      </c>
      <c r="G31" s="17"/>
      <c r="H31" s="17"/>
      <c r="I31" s="39">
        <f>SUM(I29:I30)</f>
        <v>0</v>
      </c>
      <c r="J31" s="17"/>
      <c r="K31" s="17"/>
      <c r="L31" s="39">
        <f>SUM(L29:L30)</f>
        <v>0</v>
      </c>
      <c r="M31" s="17"/>
      <c r="N31" s="17"/>
      <c r="O31" s="17"/>
      <c r="P31" s="39">
        <f>SUM(P29:P30)</f>
        <v>0</v>
      </c>
      <c r="Q31" s="17"/>
      <c r="R31" s="16"/>
      <c r="S31" s="39">
        <f>SUM(S29:S30)</f>
        <v>0</v>
      </c>
      <c r="T31" s="17"/>
      <c r="U31" s="17"/>
      <c r="V31" s="39">
        <f>SUM(V29:V30)</f>
        <v>0</v>
      </c>
      <c r="W31" s="17"/>
      <c r="X31" s="17"/>
      <c r="Y31" s="39">
        <f>SUM(Y29:Y30)</f>
        <v>0</v>
      </c>
      <c r="Z31" s="17"/>
      <c r="AA31" s="17"/>
      <c r="AB31" s="17"/>
      <c r="AC31" s="39">
        <f>SUM(AC29:AC30)</f>
        <v>0</v>
      </c>
      <c r="AD31" s="17"/>
      <c r="AE31" s="17"/>
      <c r="AF31" s="39">
        <f>SUM(AF29:AF30)</f>
        <v>0</v>
      </c>
      <c r="AG31" s="17"/>
      <c r="AH31" s="17"/>
      <c r="AI31" s="39">
        <f>SUM(AI29:AI30)</f>
        <v>0</v>
      </c>
      <c r="AJ31" s="17"/>
      <c r="AK31" s="17"/>
      <c r="AL31" s="39">
        <f>SUM(AL29:AL30)</f>
        <v>0</v>
      </c>
      <c r="AM31" s="17"/>
      <c r="AN31" s="17"/>
      <c r="AO31" s="39">
        <f>SUM(AO29:AO30)</f>
        <v>0</v>
      </c>
      <c r="AP31" s="17"/>
      <c r="AQ31" s="17"/>
      <c r="AR31" s="39">
        <f>SUM(AR29:AR30)</f>
        <v>0</v>
      </c>
      <c r="AS31" s="17"/>
      <c r="AT31" s="17"/>
      <c r="AU31" s="17"/>
      <c r="AV31" s="39">
        <f>SUM(AV29:AV30)</f>
        <v>0</v>
      </c>
      <c r="AW31" s="17"/>
      <c r="AX31" s="40">
        <f>SUM(C31:AV31)</f>
        <v>0</v>
      </c>
      <c r="AY31" s="168"/>
      <c r="AZ31" s="169"/>
      <c r="BA31" s="168"/>
      <c r="BB31" s="168"/>
      <c r="BC31" s="168"/>
    </row>
    <row r="32" spans="1:55" s="6" customFormat="1" ht="16.5" customHeight="1" thickBot="1" x14ac:dyDescent="0.25">
      <c r="A32" s="121"/>
      <c r="B32" s="121"/>
      <c r="C32" s="3"/>
      <c r="D32" s="104"/>
      <c r="E32" s="1"/>
      <c r="F32" s="3"/>
      <c r="G32" s="3"/>
      <c r="H32" s="1"/>
      <c r="I32" s="3"/>
      <c r="J32" s="3"/>
      <c r="K32" s="1"/>
      <c r="L32" s="3"/>
      <c r="M32" s="3"/>
      <c r="N32" s="3"/>
      <c r="O32" s="1"/>
      <c r="P32" s="3"/>
      <c r="Q32" s="3"/>
      <c r="R32" s="1"/>
      <c r="S32" s="3"/>
      <c r="T32" s="3"/>
      <c r="U32" s="1"/>
      <c r="V32" s="3"/>
      <c r="W32" s="3"/>
      <c r="X32" s="1"/>
      <c r="Y32" s="3"/>
      <c r="Z32" s="3"/>
      <c r="AA32" s="3"/>
      <c r="AB32" s="1"/>
      <c r="AC32" s="3"/>
      <c r="AD32" s="3"/>
      <c r="AE32" s="1"/>
      <c r="AF32" s="3"/>
      <c r="AG32" s="3"/>
      <c r="AH32" s="1"/>
      <c r="AI32" s="3"/>
      <c r="AJ32" s="3"/>
      <c r="AK32" s="1"/>
      <c r="AL32" s="3"/>
      <c r="AM32" s="3"/>
      <c r="AN32" s="1"/>
      <c r="AO32" s="3"/>
      <c r="AP32" s="3"/>
      <c r="AQ32" s="1"/>
      <c r="AR32" s="3"/>
      <c r="AS32" s="3"/>
      <c r="AT32" s="3"/>
      <c r="AU32" s="1"/>
      <c r="AV32" s="3"/>
      <c r="AW32" s="3"/>
      <c r="AX32" s="4"/>
      <c r="AZ32" s="8"/>
    </row>
    <row r="33" spans="1:55" s="6" customFormat="1" ht="16.5" customHeight="1" x14ac:dyDescent="0.2">
      <c r="A33" s="114" t="s">
        <v>98</v>
      </c>
      <c r="B33" s="115"/>
      <c r="C33" s="10"/>
      <c r="D33" s="105"/>
      <c r="E33" s="11" t="str">
        <f>E8</f>
        <v>Investeringssteun voor kmo's</v>
      </c>
      <c r="F33" s="10"/>
      <c r="G33" s="10"/>
      <c r="H33" s="11" t="str">
        <f>H8</f>
        <v>Consultancysteun voor kmo's</v>
      </c>
      <c r="I33" s="10"/>
      <c r="J33" s="10"/>
      <c r="K33" s="11" t="str">
        <f>K8</f>
        <v>Kmo-steun ten behoeve van deelneming aan beurzen</v>
      </c>
      <c r="L33" s="10"/>
      <c r="M33" s="10"/>
      <c r="N33" s="10"/>
      <c r="O33" s="11" t="str">
        <f>O8</f>
        <v>Fundamenteel onderzoek</v>
      </c>
      <c r="P33" s="10"/>
      <c r="Q33" s="10"/>
      <c r="R33" s="11" t="str">
        <f>R8</f>
        <v>Industrieel onderzoek</v>
      </c>
      <c r="S33" s="10"/>
      <c r="T33" s="10"/>
      <c r="U33" s="11" t="str">
        <f>U8</f>
        <v>Experimentele ontwikkeling</v>
      </c>
      <c r="V33" s="10"/>
      <c r="W33" s="10"/>
      <c r="X33" s="11" t="str">
        <f>X8</f>
        <v>Haalbaarheidsstudies</v>
      </c>
      <c r="Y33" s="10"/>
      <c r="Z33" s="10"/>
      <c r="AA33" s="10"/>
      <c r="AB33" s="11" t="str">
        <f>AB8</f>
        <v>Investeringsteun voor onderzoeksinfrastructuur</v>
      </c>
      <c r="AC33" s="10"/>
      <c r="AD33" s="10"/>
      <c r="AE33" s="11" t="str">
        <f>AE8</f>
        <v>Investeringssteun voor test- en experimenteerinfrastructuur</v>
      </c>
      <c r="AF33" s="10"/>
      <c r="AG33" s="10"/>
      <c r="AH33" s="11" t="str">
        <f>AH8</f>
        <v>Steun voor innovatieclusters</v>
      </c>
      <c r="AI33" s="10"/>
      <c r="AJ33" s="10"/>
      <c r="AK33" s="11" t="str">
        <f>AK8</f>
        <v>Innovatiesteun voor kmo's</v>
      </c>
      <c r="AL33" s="10"/>
      <c r="AM33" s="10"/>
      <c r="AN33" s="11" t="str">
        <f>AN8</f>
        <v>Steun voor proces- en organisatie-innovatie</v>
      </c>
      <c r="AO33" s="10"/>
      <c r="AP33" s="10"/>
      <c r="AQ33" s="11" t="str">
        <f>AQ8</f>
        <v>Opleidingssteun</v>
      </c>
      <c r="AR33" s="10"/>
      <c r="AS33" s="10"/>
      <c r="AT33" s="10"/>
      <c r="AU33" s="11" t="str">
        <f>AU8</f>
        <v>Overige projectkosten</v>
      </c>
      <c r="AV33" s="10"/>
      <c r="AW33" s="10"/>
      <c r="AX33" s="12"/>
      <c r="AZ33" s="8"/>
    </row>
    <row r="34" spans="1:55" ht="16.5" customHeight="1" x14ac:dyDescent="0.2">
      <c r="A34" s="116"/>
      <c r="B34" s="113"/>
      <c r="C34" s="7"/>
      <c r="D34" s="106"/>
      <c r="E34" s="6"/>
      <c r="F34" s="7" t="s">
        <v>0</v>
      </c>
      <c r="G34" s="7"/>
      <c r="H34" s="6"/>
      <c r="I34" s="7" t="s">
        <v>0</v>
      </c>
      <c r="J34" s="7"/>
      <c r="K34" s="6"/>
      <c r="L34" s="7" t="s">
        <v>0</v>
      </c>
      <c r="M34" s="7"/>
      <c r="N34" s="7"/>
      <c r="O34" s="6"/>
      <c r="P34" s="7" t="s">
        <v>0</v>
      </c>
      <c r="Q34" s="7"/>
      <c r="R34" s="6"/>
      <c r="S34" s="7" t="s">
        <v>0</v>
      </c>
      <c r="T34" s="7"/>
      <c r="U34" s="6"/>
      <c r="V34" s="7" t="s">
        <v>0</v>
      </c>
      <c r="W34" s="7"/>
      <c r="X34" s="6"/>
      <c r="Y34" s="7" t="s">
        <v>0</v>
      </c>
      <c r="Z34" s="7"/>
      <c r="AA34" s="7"/>
      <c r="AB34" s="6"/>
      <c r="AC34" s="7" t="s">
        <v>0</v>
      </c>
      <c r="AD34" s="7"/>
      <c r="AE34" s="6"/>
      <c r="AF34" s="7" t="s">
        <v>0</v>
      </c>
      <c r="AG34" s="7"/>
      <c r="AH34" s="6"/>
      <c r="AI34" s="7" t="s">
        <v>0</v>
      </c>
      <c r="AJ34" s="7"/>
      <c r="AK34" s="6"/>
      <c r="AL34" s="7" t="s">
        <v>0</v>
      </c>
      <c r="AM34" s="7"/>
      <c r="AN34" s="6"/>
      <c r="AO34" s="7" t="s">
        <v>0</v>
      </c>
      <c r="AP34" s="7"/>
      <c r="AQ34" s="6"/>
      <c r="AR34" s="7" t="s">
        <v>0</v>
      </c>
      <c r="AS34" s="7"/>
      <c r="AT34" s="7"/>
      <c r="AU34" s="6"/>
      <c r="AV34" s="7" t="s">
        <v>0</v>
      </c>
      <c r="AW34" s="7"/>
      <c r="AX34" s="13"/>
    </row>
    <row r="35" spans="1:55" ht="33" customHeight="1" x14ac:dyDescent="0.2">
      <c r="A35" s="206"/>
      <c r="B35" s="207"/>
      <c r="C35" s="14"/>
      <c r="D35" s="108"/>
      <c r="F35" s="33"/>
      <c r="G35" s="14"/>
      <c r="H35" s="14"/>
      <c r="I35" s="33"/>
      <c r="J35" s="14"/>
      <c r="K35" s="14"/>
      <c r="L35" s="33"/>
      <c r="M35" s="14"/>
      <c r="N35" s="14"/>
      <c r="O35" s="14"/>
      <c r="P35" s="33"/>
      <c r="Q35" s="14"/>
      <c r="S35" s="33"/>
      <c r="T35" s="14"/>
      <c r="U35" s="14"/>
      <c r="V35" s="91"/>
      <c r="W35" s="14"/>
      <c r="X35" s="14"/>
      <c r="Y35" s="33"/>
      <c r="Z35" s="14"/>
      <c r="AA35" s="14"/>
      <c r="AB35" s="14"/>
      <c r="AC35" s="33"/>
      <c r="AD35" s="14"/>
      <c r="AE35" s="14"/>
      <c r="AF35" s="33"/>
      <c r="AG35" s="14"/>
      <c r="AH35" s="14"/>
      <c r="AI35" s="33"/>
      <c r="AJ35" s="14"/>
      <c r="AK35" s="14"/>
      <c r="AL35" s="33"/>
      <c r="AM35" s="14"/>
      <c r="AN35" s="14"/>
      <c r="AO35" s="33"/>
      <c r="AP35" s="14"/>
      <c r="AQ35" s="14"/>
      <c r="AR35" s="33"/>
      <c r="AS35" s="14"/>
      <c r="AT35" s="14"/>
      <c r="AU35" s="14"/>
      <c r="AV35" s="33"/>
      <c r="AW35" s="14"/>
      <c r="AX35" s="20"/>
    </row>
    <row r="36" spans="1:55" s="6" customFormat="1" ht="33" customHeight="1" x14ac:dyDescent="0.2">
      <c r="A36" s="206"/>
      <c r="B36" s="207"/>
      <c r="C36" s="14"/>
      <c r="D36" s="108"/>
      <c r="E36" s="1"/>
      <c r="F36" s="33"/>
      <c r="G36" s="14"/>
      <c r="H36" s="14"/>
      <c r="I36" s="33"/>
      <c r="J36" s="14"/>
      <c r="K36" s="14"/>
      <c r="L36" s="33"/>
      <c r="M36" s="14"/>
      <c r="N36" s="14"/>
      <c r="O36" s="14"/>
      <c r="P36" s="33"/>
      <c r="Q36" s="14"/>
      <c r="R36" s="1"/>
      <c r="S36" s="33"/>
      <c r="T36" s="14"/>
      <c r="U36" s="14"/>
      <c r="V36" s="91"/>
      <c r="W36" s="14"/>
      <c r="X36" s="14"/>
      <c r="Y36" s="33"/>
      <c r="Z36" s="14"/>
      <c r="AA36" s="14"/>
      <c r="AB36" s="14"/>
      <c r="AC36" s="33"/>
      <c r="AD36" s="14"/>
      <c r="AE36" s="14"/>
      <c r="AF36" s="33"/>
      <c r="AG36" s="14"/>
      <c r="AH36" s="14"/>
      <c r="AI36" s="33"/>
      <c r="AJ36" s="14"/>
      <c r="AK36" s="14"/>
      <c r="AL36" s="33"/>
      <c r="AM36" s="14"/>
      <c r="AN36" s="14"/>
      <c r="AO36" s="33"/>
      <c r="AP36" s="14"/>
      <c r="AQ36" s="14"/>
      <c r="AR36" s="33"/>
      <c r="AS36" s="14"/>
      <c r="AT36" s="14"/>
      <c r="AU36" s="14"/>
      <c r="AV36" s="33"/>
      <c r="AW36" s="14"/>
      <c r="AX36" s="20"/>
      <c r="AZ36" s="8"/>
    </row>
    <row r="37" spans="1:55" ht="16.5" customHeight="1" thickBot="1" x14ac:dyDescent="0.25">
      <c r="A37" s="123"/>
      <c r="B37" s="124"/>
      <c r="C37" s="17"/>
      <c r="D37" s="110"/>
      <c r="E37" s="16"/>
      <c r="F37" s="39">
        <f>SUM(F35:F36)</f>
        <v>0</v>
      </c>
      <c r="G37" s="17"/>
      <c r="H37" s="17"/>
      <c r="I37" s="39">
        <f>SUM(I35:I36)</f>
        <v>0</v>
      </c>
      <c r="J37" s="17"/>
      <c r="K37" s="17"/>
      <c r="L37" s="39">
        <f>SUM(L35:L36)</f>
        <v>0</v>
      </c>
      <c r="M37" s="17"/>
      <c r="N37" s="17"/>
      <c r="O37" s="17"/>
      <c r="P37" s="39">
        <f>SUM(P35:P36)</f>
        <v>0</v>
      </c>
      <c r="Q37" s="17"/>
      <c r="R37" s="16"/>
      <c r="S37" s="39">
        <f>SUM(S35:S36)</f>
        <v>0</v>
      </c>
      <c r="T37" s="17"/>
      <c r="U37" s="17"/>
      <c r="V37" s="92">
        <f>SUM(V35:V36)</f>
        <v>0</v>
      </c>
      <c r="W37" s="17"/>
      <c r="X37" s="17"/>
      <c r="Y37" s="39">
        <f>SUM(Y35:Y36)</f>
        <v>0</v>
      </c>
      <c r="Z37" s="17"/>
      <c r="AA37" s="17"/>
      <c r="AB37" s="17"/>
      <c r="AC37" s="39">
        <f>SUM(AC35:AC36)</f>
        <v>0</v>
      </c>
      <c r="AD37" s="17"/>
      <c r="AE37" s="17"/>
      <c r="AF37" s="39">
        <f>SUM(AF35:AF36)</f>
        <v>0</v>
      </c>
      <c r="AG37" s="17"/>
      <c r="AH37" s="17"/>
      <c r="AI37" s="39">
        <f>SUM(AI35:AI36)</f>
        <v>0</v>
      </c>
      <c r="AJ37" s="17"/>
      <c r="AK37" s="17"/>
      <c r="AL37" s="39">
        <f>SUM(AL35:AL36)</f>
        <v>0</v>
      </c>
      <c r="AM37" s="17"/>
      <c r="AN37" s="17"/>
      <c r="AO37" s="39">
        <f>SUM(AO35:AO36)</f>
        <v>0</v>
      </c>
      <c r="AP37" s="17"/>
      <c r="AQ37" s="17"/>
      <c r="AR37" s="39">
        <f>SUM(AR35:AR36)</f>
        <v>0</v>
      </c>
      <c r="AS37" s="17"/>
      <c r="AT37" s="17"/>
      <c r="AU37" s="17"/>
      <c r="AV37" s="39">
        <f>SUM(AV35:AV36)</f>
        <v>0</v>
      </c>
      <c r="AW37" s="17"/>
      <c r="AX37" s="40">
        <f>SUM(C37:AV37)</f>
        <v>0</v>
      </c>
      <c r="AY37" s="168"/>
      <c r="AZ37" s="169"/>
      <c r="BA37" s="168"/>
      <c r="BB37" s="168"/>
      <c r="BC37" s="168"/>
    </row>
    <row r="38" spans="1:55" s="6" customFormat="1" ht="16.5" customHeight="1" thickBot="1" x14ac:dyDescent="0.25">
      <c r="C38" s="7"/>
      <c r="D38" s="106"/>
      <c r="F38" s="7"/>
      <c r="G38" s="7"/>
      <c r="H38" s="7"/>
      <c r="I38" s="7"/>
      <c r="J38" s="7"/>
      <c r="K38" s="7"/>
      <c r="L38" s="7"/>
      <c r="M38" s="7"/>
      <c r="N38" s="7"/>
      <c r="O38" s="7"/>
      <c r="P38" s="7"/>
      <c r="Q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4"/>
      <c r="AZ38" s="8"/>
    </row>
    <row r="39" spans="1:55" s="21" customFormat="1" ht="16.5" customHeight="1" thickBot="1" x14ac:dyDescent="0.3">
      <c r="A39" s="22" t="s">
        <v>30</v>
      </c>
      <c r="B39" s="23"/>
      <c r="C39" s="25"/>
      <c r="D39" s="111"/>
      <c r="E39" s="24"/>
      <c r="F39" s="41">
        <f>F13+F19+F25+F31+F37</f>
        <v>0</v>
      </c>
      <c r="G39" s="25"/>
      <c r="H39" s="25"/>
      <c r="I39" s="41">
        <f>I13+I19+I25+I31+I37</f>
        <v>0</v>
      </c>
      <c r="J39" s="25"/>
      <c r="K39" s="25"/>
      <c r="L39" s="41">
        <f>L13+L19+L25+L31+L37</f>
        <v>0</v>
      </c>
      <c r="M39" s="25"/>
      <c r="N39" s="25"/>
      <c r="O39" s="25"/>
      <c r="P39" s="41">
        <f>P13+P19+P25+P31+P37</f>
        <v>0</v>
      </c>
      <c r="Q39" s="25"/>
      <c r="R39" s="24"/>
      <c r="S39" s="41">
        <f>S13+S19+S25+S31+S37</f>
        <v>0</v>
      </c>
      <c r="T39" s="25"/>
      <c r="U39" s="25"/>
      <c r="V39" s="41">
        <f>V13+V19+V25+V31+V37</f>
        <v>0</v>
      </c>
      <c r="W39" s="25"/>
      <c r="X39" s="25"/>
      <c r="Y39" s="41">
        <f>Y13+Y19+Y25+Y31+Y37</f>
        <v>0</v>
      </c>
      <c r="Z39" s="25"/>
      <c r="AA39" s="25"/>
      <c r="AB39" s="25"/>
      <c r="AC39" s="41">
        <f>AC13+AC19+AC25+AC31+AC37</f>
        <v>0</v>
      </c>
      <c r="AD39" s="25"/>
      <c r="AE39" s="25"/>
      <c r="AF39" s="41">
        <f>AF13+AF19+AF25+AF31+AF37</f>
        <v>0</v>
      </c>
      <c r="AG39" s="25"/>
      <c r="AH39" s="25"/>
      <c r="AI39" s="41">
        <f>AI13+AI19+AI25+AI31+AI37</f>
        <v>0</v>
      </c>
      <c r="AJ39" s="25"/>
      <c r="AK39" s="25"/>
      <c r="AL39" s="41">
        <f>AL13+AL19+AL25+AL31+AL37</f>
        <v>0</v>
      </c>
      <c r="AM39" s="25"/>
      <c r="AN39" s="25"/>
      <c r="AO39" s="41">
        <f>AO13+AO19+AO25+AO31+AO37</f>
        <v>0</v>
      </c>
      <c r="AP39" s="25"/>
      <c r="AQ39" s="25"/>
      <c r="AR39" s="41">
        <f>AR13+AR19+AR25+AR31+AR37</f>
        <v>0</v>
      </c>
      <c r="AS39" s="25"/>
      <c r="AT39" s="25"/>
      <c r="AU39" s="25"/>
      <c r="AV39" s="41">
        <f>AV13+AV19+AV25+AV31+AV37</f>
        <v>0</v>
      </c>
      <c r="AW39" s="25"/>
      <c r="AX39" s="176">
        <f>SUM(C39:AV39)</f>
        <v>0</v>
      </c>
      <c r="AZ39" s="26"/>
    </row>
    <row r="40" spans="1:55" s="6" customFormat="1" ht="16.5" customHeight="1" thickBot="1" x14ac:dyDescent="0.3">
      <c r="A40" s="27"/>
      <c r="B40" s="27"/>
      <c r="C40" s="15"/>
      <c r="D40" s="112"/>
      <c r="F40" s="15"/>
      <c r="G40" s="15"/>
      <c r="H40" s="15"/>
      <c r="I40" s="15"/>
      <c r="J40" s="15"/>
      <c r="K40" s="15"/>
      <c r="L40" s="15"/>
      <c r="M40" s="15"/>
      <c r="N40" s="15"/>
      <c r="O40" s="15"/>
      <c r="P40" s="15"/>
      <c r="Q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28"/>
      <c r="AZ40" s="8"/>
    </row>
    <row r="41" spans="1:55" s="21" customFormat="1" ht="105" customHeight="1" x14ac:dyDescent="0.25">
      <c r="A41" s="208" t="s">
        <v>147</v>
      </c>
      <c r="B41" s="209"/>
      <c r="C41" s="170"/>
      <c r="D41" s="171"/>
      <c r="E41" s="1"/>
      <c r="F41" s="170"/>
      <c r="G41" s="170"/>
      <c r="H41" s="1"/>
      <c r="I41" s="170"/>
      <c r="J41" s="3"/>
      <c r="K41" s="1"/>
      <c r="L41" s="170"/>
      <c r="M41" s="3"/>
      <c r="N41" s="3"/>
      <c r="O41" s="1"/>
      <c r="P41" s="170"/>
      <c r="Q41" s="3"/>
      <c r="R41" s="1"/>
      <c r="S41" s="170"/>
      <c r="T41" s="170"/>
      <c r="U41" s="1"/>
      <c r="V41" s="170"/>
      <c r="W41" s="3"/>
      <c r="X41" s="1"/>
      <c r="Y41" s="170"/>
      <c r="Z41" s="3"/>
      <c r="AA41" s="3"/>
      <c r="AB41" s="1"/>
      <c r="AC41" s="170"/>
      <c r="AD41" s="3"/>
      <c r="AE41" s="1"/>
      <c r="AF41" s="170"/>
      <c r="AG41" s="3"/>
      <c r="AH41" s="1"/>
      <c r="AI41" s="170"/>
      <c r="AJ41" s="3"/>
      <c r="AK41" s="1"/>
      <c r="AL41" s="170"/>
      <c r="AM41" s="3"/>
      <c r="AN41" s="1"/>
      <c r="AO41" s="170"/>
      <c r="AP41" s="3"/>
      <c r="AQ41" s="1"/>
      <c r="AR41" s="170"/>
      <c r="AS41" s="3"/>
      <c r="AT41" s="3"/>
      <c r="AU41" s="1"/>
      <c r="AV41" s="170"/>
      <c r="AW41" s="3"/>
      <c r="AX41" s="4"/>
      <c r="AZ41" s="26"/>
    </row>
    <row r="42" spans="1:55" s="6" customFormat="1" ht="42" customHeight="1" x14ac:dyDescent="0.2">
      <c r="A42" s="212"/>
      <c r="B42" s="213"/>
      <c r="C42" s="3"/>
      <c r="D42" s="104"/>
      <c r="E42" s="1"/>
      <c r="F42" s="3"/>
      <c r="G42" s="3"/>
      <c r="H42" s="1"/>
      <c r="I42" s="3"/>
      <c r="J42" s="172"/>
      <c r="K42" s="1"/>
      <c r="L42" s="3"/>
      <c r="M42" s="172"/>
      <c r="N42" s="172"/>
      <c r="O42" s="1"/>
      <c r="P42" s="3"/>
      <c r="Q42" s="172"/>
      <c r="R42" s="1"/>
      <c r="S42" s="3"/>
      <c r="T42" s="3"/>
      <c r="U42" s="1"/>
      <c r="V42" s="3"/>
      <c r="W42" s="172"/>
      <c r="X42" s="1"/>
      <c r="Y42" s="3"/>
      <c r="Z42" s="172"/>
      <c r="AA42" s="172"/>
      <c r="AB42" s="1"/>
      <c r="AC42" s="3"/>
      <c r="AD42" s="172"/>
      <c r="AE42" s="1"/>
      <c r="AF42" s="3"/>
      <c r="AG42" s="172"/>
      <c r="AH42" s="1"/>
      <c r="AI42" s="3"/>
      <c r="AJ42" s="172"/>
      <c r="AK42" s="1"/>
      <c r="AL42" s="3"/>
      <c r="AM42" s="172"/>
      <c r="AN42" s="1"/>
      <c r="AO42" s="3"/>
      <c r="AP42" s="172"/>
      <c r="AQ42" s="1"/>
      <c r="AR42" s="3"/>
      <c r="AS42" s="172"/>
      <c r="AT42" s="172"/>
      <c r="AU42" s="1"/>
      <c r="AV42" s="3"/>
      <c r="AW42" s="172"/>
      <c r="AX42" s="4"/>
      <c r="AY42" s="29"/>
      <c r="AZ42" s="8"/>
    </row>
    <row r="43" spans="1:55" ht="42" customHeight="1" x14ac:dyDescent="0.2">
      <c r="A43" s="212"/>
      <c r="B43" s="213"/>
    </row>
    <row r="44" spans="1:55" ht="42" customHeight="1" x14ac:dyDescent="0.2">
      <c r="A44" s="212"/>
      <c r="B44" s="213"/>
      <c r="AX44" s="173"/>
    </row>
    <row r="45" spans="1:55" ht="42" customHeight="1" thickBot="1" x14ac:dyDescent="0.25">
      <c r="A45" s="214"/>
      <c r="B45" s="215"/>
    </row>
    <row r="46" spans="1:55" ht="15.6" customHeight="1" x14ac:dyDescent="0.2"/>
    <row r="47" spans="1:55" ht="15.6" customHeight="1" x14ac:dyDescent="0.2"/>
    <row r="48" spans="1:55" ht="15.6" customHeight="1" x14ac:dyDescent="0.2"/>
  </sheetData>
  <sheetProtection selectLockedCells="1"/>
  <mergeCells count="48">
    <mergeCell ref="A41:B41"/>
    <mergeCell ref="A42:B45"/>
    <mergeCell ref="A23:B23"/>
    <mergeCell ref="A24:B24"/>
    <mergeCell ref="A29:B29"/>
    <mergeCell ref="A30:B30"/>
    <mergeCell ref="A35:B35"/>
    <mergeCell ref="A36:B36"/>
    <mergeCell ref="AU6:AV6"/>
    <mergeCell ref="A10:B10"/>
    <mergeCell ref="A11:B11"/>
    <mergeCell ref="A12:B12"/>
    <mergeCell ref="A17:B17"/>
    <mergeCell ref="AN6:AO6"/>
    <mergeCell ref="AQ6:AR6"/>
    <mergeCell ref="A18:B18"/>
    <mergeCell ref="AB6:AC6"/>
    <mergeCell ref="AE6:AF6"/>
    <mergeCell ref="AH6:AI6"/>
    <mergeCell ref="AK6:AL6"/>
    <mergeCell ref="A5:B6"/>
    <mergeCell ref="E5:F5"/>
    <mergeCell ref="H5:I5"/>
    <mergeCell ref="K5:L5"/>
    <mergeCell ref="O5:P5"/>
    <mergeCell ref="R5:S5"/>
    <mergeCell ref="AN5:AO5"/>
    <mergeCell ref="AQ5:AR5"/>
    <mergeCell ref="AU5:AV5"/>
    <mergeCell ref="E6:F6"/>
    <mergeCell ref="H6:I6"/>
    <mergeCell ref="K6:L6"/>
    <mergeCell ref="O6:P6"/>
    <mergeCell ref="R6:S6"/>
    <mergeCell ref="U6:V6"/>
    <mergeCell ref="X6:Y6"/>
    <mergeCell ref="U5:V5"/>
    <mergeCell ref="X5:Y5"/>
    <mergeCell ref="AB5:AC5"/>
    <mergeCell ref="AE5:AF5"/>
    <mergeCell ref="AH5:AI5"/>
    <mergeCell ref="AK5:AL5"/>
    <mergeCell ref="AS1:AS3"/>
    <mergeCell ref="D1:D3"/>
    <mergeCell ref="M1:M3"/>
    <mergeCell ref="N1:N3"/>
    <mergeCell ref="Z1:Z3"/>
    <mergeCell ref="AA1:AA3"/>
  </mergeCells>
  <dataValidations count="1">
    <dataValidation type="list" allowBlank="1" showInputMessage="1" showErrorMessage="1" sqref="B3" xr:uid="{6F9BF04C-AD91-498A-9ADF-EF5230133325}">
      <formula1>"KB,MB,GB,KIS"</formula1>
    </dataValidation>
  </dataValidations>
  <printOptions horizontalCentered="1"/>
  <pageMargins left="0.19685039370078741" right="0.19685039370078741" top="0.6692913385826772" bottom="0.39370078740157483" header="0" footer="0"/>
  <pageSetup paperSize="8" scale="51" orientation="landscape" horizontalDpi="4294967292" verticalDpi="300" r:id="rId1"/>
  <headerFooter alignWithMargins="0">
    <oddHeader>&amp;C&amp;A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29B22-B221-4037-B122-322A8890D3D0}">
  <sheetPr transitionEvaluation="1">
    <tabColor theme="9" tint="0.79998168889431442"/>
  </sheetPr>
  <dimension ref="A1:BC48"/>
  <sheetViews>
    <sheetView zoomScaleNormal="100" workbookViewId="0">
      <pane xSplit="3" topLeftCell="D1" activePane="topRight" state="frozen"/>
      <selection pane="topRight" activeCell="A5" sqref="A5:B6"/>
    </sheetView>
  </sheetViews>
  <sheetFormatPr defaultColWidth="10.875" defaultRowHeight="0" customHeight="1" zeroHeight="1" x14ac:dyDescent="0.2"/>
  <cols>
    <col min="1" max="1" width="31.375" style="1" customWidth="1"/>
    <col min="2" max="2" width="63.375" style="1" customWidth="1"/>
    <col min="3" max="3" width="3.125" style="3" customWidth="1"/>
    <col min="4" max="4" width="3.125" style="104" customWidth="1"/>
    <col min="5" max="5" width="25.5" style="1" customWidth="1"/>
    <col min="6" max="6" width="25.5" style="3" customWidth="1"/>
    <col min="7" max="7" width="3.125" style="3" customWidth="1"/>
    <col min="8" max="8" width="25.5" style="1" customWidth="1"/>
    <col min="9" max="9" width="25.5" style="3" customWidth="1"/>
    <col min="10" max="10" width="3.125" style="3" customWidth="1"/>
    <col min="11" max="11" width="25.5" style="1" customWidth="1"/>
    <col min="12" max="12" width="25.5" style="3" customWidth="1"/>
    <col min="13" max="14" width="3.125" style="3" customWidth="1"/>
    <col min="15" max="15" width="25.5" style="1" customWidth="1"/>
    <col min="16" max="16" width="25.5" style="3" customWidth="1"/>
    <col min="17" max="17" width="4.5" style="3" customWidth="1"/>
    <col min="18" max="18" width="25.5" style="1" customWidth="1"/>
    <col min="19" max="19" width="25.5" style="3" customWidth="1"/>
    <col min="20" max="20" width="3.25" style="3" customWidth="1"/>
    <col min="21" max="21" width="25.5" style="1" customWidth="1"/>
    <col min="22" max="22" width="25.5" style="3" customWidth="1"/>
    <col min="23" max="23" width="4.5" style="3" customWidth="1"/>
    <col min="24" max="24" width="25.5" style="1" customWidth="1"/>
    <col min="25" max="25" width="25.5" style="3" customWidth="1"/>
    <col min="26" max="27" width="4.5" style="3" customWidth="1"/>
    <col min="28" max="28" width="25.5" style="1" customWidth="1"/>
    <col min="29" max="29" width="25.5" style="3" customWidth="1"/>
    <col min="30" max="30" width="4.5" style="3" customWidth="1"/>
    <col min="31" max="31" width="25.5" style="1" customWidth="1"/>
    <col min="32" max="32" width="25.5" style="3" customWidth="1"/>
    <col min="33" max="33" width="4.5" style="3" customWidth="1"/>
    <col min="34" max="34" width="25.5" style="1" customWidth="1"/>
    <col min="35" max="35" width="25.5" style="3" customWidth="1"/>
    <col min="36" max="36" width="4.5" style="3" customWidth="1"/>
    <col min="37" max="37" width="25.5" style="1" customWidth="1"/>
    <col min="38" max="38" width="25.5" style="3" customWidth="1"/>
    <col min="39" max="39" width="4.5" style="3" customWidth="1"/>
    <col min="40" max="40" width="25.5" style="1" customWidth="1"/>
    <col min="41" max="41" width="25.5" style="3" customWidth="1"/>
    <col min="42" max="42" width="4.5" style="3" customWidth="1"/>
    <col min="43" max="43" width="25.5" style="1" customWidth="1"/>
    <col min="44" max="44" width="25.5" style="3" customWidth="1"/>
    <col min="45" max="46" width="4.5" style="3" customWidth="1"/>
    <col min="47" max="47" width="25.5" style="1" customWidth="1"/>
    <col min="48" max="48" width="25.5" style="3" customWidth="1"/>
    <col min="49" max="49" width="4.5" style="3" customWidth="1"/>
    <col min="50" max="50" width="34.625" style="4" customWidth="1"/>
    <col min="51" max="51" width="4.375" style="1" bestFit="1" customWidth="1"/>
    <col min="52" max="52" width="7.375" style="5" customWidth="1"/>
    <col min="53" max="16384" width="10.875" style="1"/>
  </cols>
  <sheetData>
    <row r="1" spans="1:52" ht="15.6" customHeight="1" thickBot="1" x14ac:dyDescent="0.3">
      <c r="A1" s="2" t="s">
        <v>108</v>
      </c>
      <c r="B1" s="32"/>
      <c r="D1" s="197" t="s">
        <v>100</v>
      </c>
      <c r="M1" s="196"/>
      <c r="N1" s="196" t="s">
        <v>101</v>
      </c>
      <c r="Z1" s="196"/>
      <c r="AA1" s="196" t="s">
        <v>102</v>
      </c>
      <c r="AS1" s="196"/>
      <c r="AT1" s="167"/>
    </row>
    <row r="2" spans="1:52" ht="15.6" customHeight="1" thickBot="1" x14ac:dyDescent="0.3">
      <c r="A2" s="2" t="s">
        <v>2</v>
      </c>
      <c r="B2" s="59">
        <f>Penvoerder!Projecttitel</f>
        <v>0</v>
      </c>
      <c r="D2" s="197"/>
      <c r="M2" s="196"/>
      <c r="N2" s="196"/>
      <c r="Z2" s="196"/>
      <c r="AA2" s="196"/>
      <c r="AS2" s="196"/>
      <c r="AT2" s="167"/>
    </row>
    <row r="3" spans="1:52" ht="15.6" customHeight="1" thickBot="1" x14ac:dyDescent="0.3">
      <c r="A3" s="44" t="s">
        <v>18</v>
      </c>
      <c r="B3" s="45"/>
      <c r="D3" s="197"/>
      <c r="M3" s="196"/>
      <c r="N3" s="196"/>
      <c r="Z3" s="196"/>
      <c r="AA3" s="196"/>
      <c r="AS3" s="196"/>
      <c r="AT3" s="167"/>
    </row>
    <row r="4" spans="1:52" ht="15.6" customHeight="1" thickBot="1" x14ac:dyDescent="0.25">
      <c r="A4" s="46"/>
      <c r="B4" s="1" t="s">
        <v>109</v>
      </c>
    </row>
    <row r="5" spans="1:52" ht="87.95" customHeight="1" x14ac:dyDescent="0.2">
      <c r="A5" s="208" t="s">
        <v>148</v>
      </c>
      <c r="B5" s="209"/>
      <c r="C5" s="50"/>
      <c r="D5" s="103"/>
      <c r="E5" s="204" t="s">
        <v>31</v>
      </c>
      <c r="F5" s="205"/>
      <c r="G5" s="50"/>
      <c r="H5" s="204" t="s">
        <v>32</v>
      </c>
      <c r="I5" s="205"/>
      <c r="J5" s="50"/>
      <c r="K5" s="204" t="s">
        <v>33</v>
      </c>
      <c r="L5" s="205"/>
      <c r="M5" s="50"/>
      <c r="N5" s="50"/>
      <c r="O5" s="204" t="s">
        <v>90</v>
      </c>
      <c r="P5" s="205"/>
      <c r="Q5" s="102"/>
      <c r="R5" s="204" t="s">
        <v>91</v>
      </c>
      <c r="S5" s="205"/>
      <c r="T5" s="102"/>
      <c r="U5" s="204" t="s">
        <v>92</v>
      </c>
      <c r="V5" s="205"/>
      <c r="W5" s="102"/>
      <c r="X5" s="204" t="s">
        <v>93</v>
      </c>
      <c r="Y5" s="205"/>
      <c r="Z5" s="50"/>
      <c r="AA5" s="50"/>
      <c r="AB5" s="198" t="s">
        <v>34</v>
      </c>
      <c r="AC5" s="199"/>
      <c r="AD5" s="50"/>
      <c r="AE5" s="198" t="s">
        <v>35</v>
      </c>
      <c r="AF5" s="199"/>
      <c r="AG5" s="50"/>
      <c r="AH5" s="198" t="s">
        <v>36</v>
      </c>
      <c r="AI5" s="199"/>
      <c r="AJ5" s="50"/>
      <c r="AK5" s="198" t="s">
        <v>37</v>
      </c>
      <c r="AL5" s="199"/>
      <c r="AM5" s="50"/>
      <c r="AN5" s="198" t="s">
        <v>38</v>
      </c>
      <c r="AO5" s="199"/>
      <c r="AP5" s="50"/>
      <c r="AQ5" s="198" t="s">
        <v>39</v>
      </c>
      <c r="AR5" s="199"/>
      <c r="AS5" s="50"/>
      <c r="AT5" s="50"/>
      <c r="AU5" s="200" t="s">
        <v>121</v>
      </c>
      <c r="AV5" s="201"/>
      <c r="AW5" s="50"/>
      <c r="AX5" s="51"/>
    </row>
    <row r="6" spans="1:52" s="94" customFormat="1" ht="87.95" customHeight="1" thickBot="1" x14ac:dyDescent="0.25">
      <c r="A6" s="210"/>
      <c r="B6" s="211"/>
      <c r="C6" s="47"/>
      <c r="D6" s="103"/>
      <c r="E6" s="202" t="s">
        <v>99</v>
      </c>
      <c r="F6" s="203"/>
      <c r="G6" s="47"/>
      <c r="H6" s="202" t="s">
        <v>99</v>
      </c>
      <c r="I6" s="203"/>
      <c r="J6" s="47"/>
      <c r="K6" s="202" t="s">
        <v>99</v>
      </c>
      <c r="L6" s="203"/>
      <c r="M6" s="47"/>
      <c r="N6" s="47"/>
      <c r="O6" s="202" t="s">
        <v>103</v>
      </c>
      <c r="P6" s="203"/>
      <c r="Q6" s="93"/>
      <c r="R6" s="202" t="s">
        <v>103</v>
      </c>
      <c r="S6" s="203"/>
      <c r="T6" s="93"/>
      <c r="U6" s="202" t="s">
        <v>103</v>
      </c>
      <c r="V6" s="203"/>
      <c r="W6" s="93"/>
      <c r="X6" s="202" t="s">
        <v>103</v>
      </c>
      <c r="Y6" s="203"/>
      <c r="Z6" s="47"/>
      <c r="AA6" s="47"/>
      <c r="AB6" s="202" t="s">
        <v>104</v>
      </c>
      <c r="AC6" s="203"/>
      <c r="AD6" s="47"/>
      <c r="AE6" s="202" t="s">
        <v>104</v>
      </c>
      <c r="AF6" s="203"/>
      <c r="AG6" s="47"/>
      <c r="AH6" s="202" t="s">
        <v>104</v>
      </c>
      <c r="AI6" s="203"/>
      <c r="AJ6" s="47"/>
      <c r="AK6" s="202" t="s">
        <v>104</v>
      </c>
      <c r="AL6" s="203"/>
      <c r="AM6" s="47"/>
      <c r="AN6" s="202" t="s">
        <v>104</v>
      </c>
      <c r="AO6" s="203"/>
      <c r="AP6" s="47"/>
      <c r="AQ6" s="202" t="s">
        <v>104</v>
      </c>
      <c r="AR6" s="203"/>
      <c r="AS6" s="47"/>
      <c r="AT6" s="47"/>
      <c r="AU6" s="202" t="s">
        <v>120</v>
      </c>
      <c r="AV6" s="203"/>
      <c r="AW6" s="47"/>
      <c r="AX6" s="48"/>
      <c r="AZ6" s="49"/>
    </row>
    <row r="7" spans="1:52" s="94" customFormat="1" ht="16.5" customHeight="1" thickBot="1" x14ac:dyDescent="0.25">
      <c r="A7" s="1"/>
      <c r="B7" s="1"/>
      <c r="C7" s="3"/>
      <c r="D7" s="104"/>
      <c r="E7" s="1"/>
      <c r="F7" s="3"/>
      <c r="G7" s="3"/>
      <c r="H7" s="1"/>
      <c r="I7" s="3"/>
      <c r="J7" s="3"/>
      <c r="K7" s="1"/>
      <c r="L7" s="3"/>
      <c r="M7" s="3"/>
      <c r="N7" s="3"/>
      <c r="O7" s="1"/>
      <c r="P7" s="3"/>
      <c r="Q7" s="3"/>
      <c r="R7" s="1"/>
      <c r="S7" s="3"/>
      <c r="T7" s="3"/>
      <c r="U7" s="1"/>
      <c r="V7" s="3"/>
      <c r="W7" s="3"/>
      <c r="X7" s="1"/>
      <c r="Y7" s="3"/>
      <c r="Z7" s="3"/>
      <c r="AA7" s="3"/>
      <c r="AB7" s="1"/>
      <c r="AC7" s="3"/>
      <c r="AD7" s="3"/>
      <c r="AE7" s="1"/>
      <c r="AF7" s="3"/>
      <c r="AG7" s="3"/>
      <c r="AH7" s="1"/>
      <c r="AI7" s="3"/>
      <c r="AJ7" s="3"/>
      <c r="AK7" s="1"/>
      <c r="AL7" s="3"/>
      <c r="AM7" s="3"/>
      <c r="AN7" s="1"/>
      <c r="AO7" s="3"/>
      <c r="AP7" s="3"/>
      <c r="AQ7" s="1"/>
      <c r="AR7" s="3"/>
      <c r="AS7" s="3"/>
      <c r="AT7" s="3"/>
      <c r="AU7" s="1"/>
      <c r="AV7" s="3"/>
      <c r="AW7" s="3"/>
      <c r="AX7" s="4"/>
      <c r="AZ7" s="49"/>
    </row>
    <row r="8" spans="1:52" s="94" customFormat="1" ht="16.5" customHeight="1" x14ac:dyDescent="0.2">
      <c r="A8" s="114" t="s">
        <v>94</v>
      </c>
      <c r="B8" s="115"/>
      <c r="C8" s="10"/>
      <c r="D8" s="105"/>
      <c r="E8" s="11" t="s">
        <v>21</v>
      </c>
      <c r="F8" s="10"/>
      <c r="G8" s="10"/>
      <c r="H8" s="9" t="s">
        <v>22</v>
      </c>
      <c r="I8" s="10"/>
      <c r="J8" s="10"/>
      <c r="K8" s="9" t="s">
        <v>23</v>
      </c>
      <c r="L8" s="10"/>
      <c r="M8" s="10"/>
      <c r="N8" s="10"/>
      <c r="O8" s="9" t="s">
        <v>24</v>
      </c>
      <c r="P8" s="10"/>
      <c r="Q8" s="10"/>
      <c r="R8" s="11" t="s">
        <v>1</v>
      </c>
      <c r="S8" s="10"/>
      <c r="T8" s="10"/>
      <c r="U8" s="9" t="s">
        <v>19</v>
      </c>
      <c r="V8" s="10"/>
      <c r="W8" s="10"/>
      <c r="X8" s="9" t="s">
        <v>20</v>
      </c>
      <c r="Y8" s="10"/>
      <c r="Z8" s="10"/>
      <c r="AA8" s="10"/>
      <c r="AB8" s="9" t="s">
        <v>25</v>
      </c>
      <c r="AC8" s="10"/>
      <c r="AD8" s="10"/>
      <c r="AE8" s="9" t="s">
        <v>26</v>
      </c>
      <c r="AF8" s="10"/>
      <c r="AG8" s="10"/>
      <c r="AH8" s="9" t="s">
        <v>27</v>
      </c>
      <c r="AI8" s="10"/>
      <c r="AJ8" s="10"/>
      <c r="AK8" s="9" t="s">
        <v>28</v>
      </c>
      <c r="AL8" s="10"/>
      <c r="AM8" s="10"/>
      <c r="AN8" s="9" t="s">
        <v>29</v>
      </c>
      <c r="AO8" s="10"/>
      <c r="AP8" s="10"/>
      <c r="AQ8" s="9" t="s">
        <v>48</v>
      </c>
      <c r="AR8" s="10"/>
      <c r="AS8" s="10"/>
      <c r="AT8" s="10"/>
      <c r="AU8" s="9" t="s">
        <v>40</v>
      </c>
      <c r="AV8" s="10"/>
      <c r="AW8" s="10"/>
      <c r="AX8" s="12"/>
      <c r="AZ8" s="49"/>
    </row>
    <row r="9" spans="1:52" ht="16.5" customHeight="1" x14ac:dyDescent="0.2">
      <c r="A9" s="116"/>
      <c r="B9" s="113"/>
      <c r="C9" s="7"/>
      <c r="D9" s="106"/>
      <c r="E9" s="6"/>
      <c r="F9" s="7" t="s">
        <v>0</v>
      </c>
      <c r="G9" s="7"/>
      <c r="H9" s="6"/>
      <c r="I9" s="7" t="s">
        <v>0</v>
      </c>
      <c r="J9" s="7"/>
      <c r="K9" s="6"/>
      <c r="L9" s="7" t="s">
        <v>0</v>
      </c>
      <c r="M9" s="7"/>
      <c r="N9" s="7"/>
      <c r="O9" s="6"/>
      <c r="P9" s="7" t="s">
        <v>0</v>
      </c>
      <c r="Q9" s="7"/>
      <c r="R9" s="6"/>
      <c r="S9" s="7" t="s">
        <v>0</v>
      </c>
      <c r="T9" s="7"/>
      <c r="U9" s="6"/>
      <c r="V9" s="7" t="s">
        <v>0</v>
      </c>
      <c r="W9" s="7"/>
      <c r="X9" s="6"/>
      <c r="Y9" s="7" t="s">
        <v>0</v>
      </c>
      <c r="Z9" s="7"/>
      <c r="AA9" s="7"/>
      <c r="AB9" s="6"/>
      <c r="AC9" s="7" t="s">
        <v>0</v>
      </c>
      <c r="AD9" s="7"/>
      <c r="AE9" s="6"/>
      <c r="AF9" s="7" t="s">
        <v>0</v>
      </c>
      <c r="AG9" s="7"/>
      <c r="AH9" s="6"/>
      <c r="AI9" s="7" t="s">
        <v>0</v>
      </c>
      <c r="AJ9" s="7"/>
      <c r="AK9" s="6"/>
      <c r="AL9" s="7" t="s">
        <v>0</v>
      </c>
      <c r="AM9" s="7"/>
      <c r="AN9" s="6"/>
      <c r="AO9" s="7" t="s">
        <v>0</v>
      </c>
      <c r="AP9" s="7"/>
      <c r="AQ9" s="6"/>
      <c r="AR9" s="7" t="s">
        <v>0</v>
      </c>
      <c r="AS9" s="7"/>
      <c r="AT9" s="7"/>
      <c r="AU9" s="6"/>
      <c r="AV9" s="7" t="s">
        <v>0</v>
      </c>
      <c r="AW9" s="7"/>
      <c r="AX9" s="13"/>
    </row>
    <row r="10" spans="1:52" s="86" customFormat="1" ht="33" customHeight="1" x14ac:dyDescent="0.15">
      <c r="A10" s="206"/>
      <c r="B10" s="207"/>
      <c r="C10" s="85"/>
      <c r="D10" s="107"/>
      <c r="F10" s="87"/>
      <c r="G10" s="85"/>
      <c r="H10" s="85"/>
      <c r="I10" s="87"/>
      <c r="J10" s="85"/>
      <c r="K10" s="85"/>
      <c r="L10" s="87"/>
      <c r="M10" s="85"/>
      <c r="N10" s="85"/>
      <c r="P10" s="87"/>
      <c r="Q10" s="85"/>
      <c r="S10" s="87"/>
      <c r="T10" s="85"/>
      <c r="U10" s="85"/>
      <c r="V10" s="90"/>
      <c r="W10" s="85"/>
      <c r="X10" s="85"/>
      <c r="Y10" s="87"/>
      <c r="Z10" s="85"/>
      <c r="AA10" s="85"/>
      <c r="AB10" s="85"/>
      <c r="AC10" s="87"/>
      <c r="AD10" s="85"/>
      <c r="AE10" s="85"/>
      <c r="AF10" s="87"/>
      <c r="AG10" s="85"/>
      <c r="AH10" s="85"/>
      <c r="AI10" s="87"/>
      <c r="AJ10" s="85"/>
      <c r="AK10" s="85"/>
      <c r="AL10" s="87"/>
      <c r="AM10" s="85"/>
      <c r="AN10" s="85"/>
      <c r="AO10" s="87"/>
      <c r="AP10" s="85"/>
      <c r="AQ10" s="85"/>
      <c r="AR10" s="87"/>
      <c r="AS10" s="85"/>
      <c r="AT10" s="85"/>
      <c r="AU10" s="85"/>
      <c r="AV10" s="87"/>
      <c r="AW10" s="85"/>
      <c r="AX10" s="88"/>
      <c r="AZ10" s="89"/>
    </row>
    <row r="11" spans="1:52" s="86" customFormat="1" ht="33" customHeight="1" x14ac:dyDescent="0.15">
      <c r="A11" s="206"/>
      <c r="B11" s="207"/>
      <c r="C11" s="85"/>
      <c r="D11" s="107"/>
      <c r="F11" s="87"/>
      <c r="G11" s="85"/>
      <c r="H11" s="85"/>
      <c r="I11" s="87"/>
      <c r="J11" s="85"/>
      <c r="K11" s="85"/>
      <c r="L11" s="87"/>
      <c r="M11" s="85"/>
      <c r="N11" s="85"/>
      <c r="P11" s="87"/>
      <c r="Q11" s="85"/>
      <c r="S11" s="87"/>
      <c r="T11" s="85"/>
      <c r="U11" s="85"/>
      <c r="V11" s="90"/>
      <c r="W11" s="85"/>
      <c r="X11" s="85"/>
      <c r="Y11" s="87"/>
      <c r="Z11" s="85"/>
      <c r="AA11" s="85"/>
      <c r="AB11" s="85"/>
      <c r="AC11" s="87"/>
      <c r="AD11" s="85"/>
      <c r="AE11" s="85"/>
      <c r="AF11" s="87"/>
      <c r="AG11" s="85"/>
      <c r="AH11" s="85"/>
      <c r="AI11" s="87"/>
      <c r="AJ11" s="85"/>
      <c r="AK11" s="85"/>
      <c r="AL11" s="87"/>
      <c r="AM11" s="85"/>
      <c r="AN11" s="85"/>
      <c r="AO11" s="87"/>
      <c r="AP11" s="85"/>
      <c r="AQ11" s="85"/>
      <c r="AR11" s="87"/>
      <c r="AS11" s="85"/>
      <c r="AT11" s="85"/>
      <c r="AU11" s="85"/>
      <c r="AV11" s="87"/>
      <c r="AW11" s="85"/>
      <c r="AX11" s="88"/>
      <c r="AZ11" s="89"/>
    </row>
    <row r="12" spans="1:52" s="6" customFormat="1" ht="33" customHeight="1" x14ac:dyDescent="0.2">
      <c r="A12" s="206"/>
      <c r="B12" s="207"/>
      <c r="C12" s="14"/>
      <c r="D12" s="108"/>
      <c r="E12" s="1"/>
      <c r="F12" s="33"/>
      <c r="G12" s="14"/>
      <c r="H12" s="14"/>
      <c r="I12" s="33"/>
      <c r="J12" s="14"/>
      <c r="K12" s="14"/>
      <c r="L12" s="33"/>
      <c r="M12" s="14"/>
      <c r="N12" s="14"/>
      <c r="O12" s="14"/>
      <c r="P12" s="33"/>
      <c r="Q12" s="14"/>
      <c r="R12" s="1"/>
      <c r="S12" s="33"/>
      <c r="T12" s="14"/>
      <c r="U12" s="14"/>
      <c r="V12" s="91"/>
      <c r="W12" s="14"/>
      <c r="X12" s="14"/>
      <c r="Y12" s="33"/>
      <c r="Z12" s="14"/>
      <c r="AA12" s="14"/>
      <c r="AB12" s="14"/>
      <c r="AC12" s="33"/>
      <c r="AD12" s="14"/>
      <c r="AE12" s="14"/>
      <c r="AF12" s="33"/>
      <c r="AG12" s="14"/>
      <c r="AH12" s="14"/>
      <c r="AI12" s="33"/>
      <c r="AJ12" s="14"/>
      <c r="AK12" s="14"/>
      <c r="AL12" s="33"/>
      <c r="AM12" s="14"/>
      <c r="AN12" s="14"/>
      <c r="AO12" s="33"/>
      <c r="AP12" s="14"/>
      <c r="AQ12" s="14"/>
      <c r="AR12" s="33"/>
      <c r="AS12" s="14"/>
      <c r="AT12" s="14"/>
      <c r="AU12" s="14"/>
      <c r="AV12" s="33"/>
      <c r="AW12" s="14"/>
      <c r="AX12" s="20"/>
      <c r="AZ12" s="8"/>
    </row>
    <row r="13" spans="1:52" ht="16.5" customHeight="1" thickBot="1" x14ac:dyDescent="0.25">
      <c r="A13" s="117"/>
      <c r="B13" s="118"/>
      <c r="C13" s="43"/>
      <c r="D13" s="109"/>
      <c r="E13" s="30"/>
      <c r="F13" s="39">
        <f>SUM(F10:F12)</f>
        <v>0</v>
      </c>
      <c r="G13" s="43"/>
      <c r="H13" s="43"/>
      <c r="I13" s="39">
        <f>SUM(I10:I12)</f>
        <v>0</v>
      </c>
      <c r="J13" s="31"/>
      <c r="K13" s="43"/>
      <c r="L13" s="39">
        <f>SUM(L10:L12)</f>
        <v>0</v>
      </c>
      <c r="M13" s="31"/>
      <c r="N13" s="31"/>
      <c r="O13" s="43"/>
      <c r="P13" s="39">
        <f>SUM(P10:P12)</f>
        <v>0</v>
      </c>
      <c r="Q13" s="31"/>
      <c r="R13" s="30"/>
      <c r="S13" s="39">
        <f>SUM(S10:S12)</f>
        <v>0</v>
      </c>
      <c r="T13" s="43"/>
      <c r="U13" s="43"/>
      <c r="V13" s="92">
        <f>SUM(V10:V12)</f>
        <v>0</v>
      </c>
      <c r="W13" s="31"/>
      <c r="X13" s="43"/>
      <c r="Y13" s="39">
        <f>SUM(Y10:Y12)</f>
        <v>0</v>
      </c>
      <c r="Z13" s="31"/>
      <c r="AA13" s="31"/>
      <c r="AB13" s="43"/>
      <c r="AC13" s="39">
        <f>SUM(AC10:AC12)</f>
        <v>0</v>
      </c>
      <c r="AD13" s="31"/>
      <c r="AE13" s="43"/>
      <c r="AF13" s="39">
        <f>SUM(AF10:AF12)</f>
        <v>0</v>
      </c>
      <c r="AG13" s="31"/>
      <c r="AH13" s="43"/>
      <c r="AI13" s="39">
        <f>SUM(AI10:AI12)</f>
        <v>0</v>
      </c>
      <c r="AJ13" s="31"/>
      <c r="AK13" s="43"/>
      <c r="AL13" s="39">
        <f>SUM(AL10:AL12)</f>
        <v>0</v>
      </c>
      <c r="AM13" s="31"/>
      <c r="AN13" s="43"/>
      <c r="AO13" s="39">
        <f>SUM(AO10:AO12)</f>
        <v>0</v>
      </c>
      <c r="AP13" s="31"/>
      <c r="AQ13" s="43"/>
      <c r="AR13" s="39">
        <f>SUM(AR10:AR12)</f>
        <v>0</v>
      </c>
      <c r="AS13" s="31"/>
      <c r="AT13" s="31"/>
      <c r="AU13" s="43"/>
      <c r="AV13" s="39">
        <f>SUM(AV10:AV12)</f>
        <v>0</v>
      </c>
      <c r="AW13" s="31"/>
      <c r="AX13" s="40">
        <f>SUM(C13:AV13)</f>
        <v>0</v>
      </c>
    </row>
    <row r="14" spans="1:52" ht="16.5" customHeight="1" thickBot="1" x14ac:dyDescent="0.25">
      <c r="A14" s="113"/>
      <c r="B14" s="113"/>
      <c r="C14" s="7"/>
      <c r="D14" s="106"/>
      <c r="E14" s="6"/>
      <c r="F14" s="7"/>
      <c r="G14" s="7"/>
      <c r="H14" s="6"/>
      <c r="I14" s="7"/>
      <c r="J14" s="7"/>
      <c r="K14" s="6"/>
      <c r="L14" s="7"/>
      <c r="M14" s="7"/>
      <c r="N14" s="7"/>
      <c r="O14" s="6"/>
      <c r="P14" s="7"/>
      <c r="Q14" s="7"/>
      <c r="R14" s="6"/>
      <c r="S14" s="7"/>
      <c r="T14" s="7"/>
      <c r="U14" s="6"/>
      <c r="V14" s="7"/>
      <c r="W14" s="7"/>
      <c r="X14" s="6"/>
      <c r="Y14" s="7"/>
      <c r="Z14" s="7"/>
      <c r="AA14" s="7"/>
      <c r="AB14" s="6"/>
      <c r="AC14" s="7"/>
      <c r="AD14" s="7"/>
      <c r="AE14" s="6"/>
      <c r="AF14" s="7"/>
      <c r="AG14" s="7"/>
      <c r="AH14" s="6"/>
      <c r="AI14" s="7"/>
      <c r="AJ14" s="7"/>
      <c r="AK14" s="6"/>
      <c r="AL14" s="7"/>
      <c r="AM14" s="7"/>
      <c r="AN14" s="6"/>
      <c r="AO14" s="7"/>
      <c r="AP14" s="7"/>
      <c r="AQ14" s="6"/>
      <c r="AR14" s="7"/>
      <c r="AS14" s="7"/>
      <c r="AT14" s="7"/>
      <c r="AU14" s="6"/>
      <c r="AV14" s="7"/>
      <c r="AW14" s="7"/>
    </row>
    <row r="15" spans="1:52" ht="16.5" customHeight="1" x14ac:dyDescent="0.2">
      <c r="A15" s="114" t="s">
        <v>95</v>
      </c>
      <c r="B15" s="115"/>
      <c r="C15" s="10"/>
      <c r="D15" s="105"/>
      <c r="E15" s="11" t="str">
        <f>E8</f>
        <v>Investeringssteun voor kmo's</v>
      </c>
      <c r="F15" s="10"/>
      <c r="G15" s="10"/>
      <c r="H15" s="11" t="str">
        <f>H8</f>
        <v>Consultancysteun voor kmo's</v>
      </c>
      <c r="I15" s="10"/>
      <c r="J15" s="10"/>
      <c r="K15" s="11" t="str">
        <f>K8</f>
        <v>Kmo-steun ten behoeve van deelneming aan beurzen</v>
      </c>
      <c r="L15" s="10"/>
      <c r="M15" s="10"/>
      <c r="N15" s="10"/>
      <c r="O15" s="11" t="str">
        <f>O8</f>
        <v>Fundamenteel onderzoek</v>
      </c>
      <c r="P15" s="10"/>
      <c r="Q15" s="10"/>
      <c r="R15" s="11" t="str">
        <f>R8</f>
        <v>Industrieel onderzoek</v>
      </c>
      <c r="S15" s="10"/>
      <c r="T15" s="10"/>
      <c r="U15" s="11" t="str">
        <f>U8</f>
        <v>Experimentele ontwikkeling</v>
      </c>
      <c r="V15" s="10"/>
      <c r="W15" s="10"/>
      <c r="X15" s="11" t="str">
        <f>X8</f>
        <v>Haalbaarheidsstudies</v>
      </c>
      <c r="Y15" s="10"/>
      <c r="Z15" s="10"/>
      <c r="AA15" s="10"/>
      <c r="AB15" s="11" t="str">
        <f>AB8</f>
        <v>Investeringsteun voor onderzoeksinfrastructuur</v>
      </c>
      <c r="AC15" s="10"/>
      <c r="AD15" s="10"/>
      <c r="AE15" s="11" t="str">
        <f>AE8</f>
        <v>Investeringssteun voor test- en experimenteerinfrastructuur</v>
      </c>
      <c r="AF15" s="10"/>
      <c r="AG15" s="10"/>
      <c r="AH15" s="11" t="str">
        <f>AH8</f>
        <v>Steun voor innovatieclusters</v>
      </c>
      <c r="AI15" s="10"/>
      <c r="AJ15" s="10"/>
      <c r="AK15" s="11" t="str">
        <f>AK8</f>
        <v>Innovatiesteun voor kmo's</v>
      </c>
      <c r="AL15" s="10"/>
      <c r="AM15" s="10"/>
      <c r="AN15" s="11" t="str">
        <f>AN8</f>
        <v>Steun voor proces- en organisatie-innovatie</v>
      </c>
      <c r="AO15" s="10"/>
      <c r="AP15" s="10"/>
      <c r="AQ15" s="11" t="str">
        <f>AQ8</f>
        <v>Opleidingssteun</v>
      </c>
      <c r="AR15" s="10"/>
      <c r="AS15" s="10"/>
      <c r="AT15" s="10"/>
      <c r="AU15" s="11" t="str">
        <f>AU8</f>
        <v>Overige projectkosten</v>
      </c>
      <c r="AV15" s="10"/>
      <c r="AW15" s="10"/>
      <c r="AX15" s="12"/>
    </row>
    <row r="16" spans="1:52" s="6" customFormat="1" ht="16.5" customHeight="1" x14ac:dyDescent="0.2">
      <c r="A16" s="116"/>
      <c r="B16" s="113"/>
      <c r="C16" s="7"/>
      <c r="D16" s="106"/>
      <c r="F16" s="7" t="s">
        <v>0</v>
      </c>
      <c r="G16" s="7"/>
      <c r="I16" s="7" t="s">
        <v>0</v>
      </c>
      <c r="J16" s="7"/>
      <c r="L16" s="7" t="s">
        <v>0</v>
      </c>
      <c r="M16" s="7"/>
      <c r="N16" s="7"/>
      <c r="P16" s="7" t="s">
        <v>0</v>
      </c>
      <c r="Q16" s="7"/>
      <c r="S16" s="7" t="s">
        <v>0</v>
      </c>
      <c r="T16" s="7"/>
      <c r="V16" s="7" t="s">
        <v>0</v>
      </c>
      <c r="W16" s="7"/>
      <c r="Y16" s="7" t="s">
        <v>0</v>
      </c>
      <c r="Z16" s="7"/>
      <c r="AA16" s="7"/>
      <c r="AC16" s="7" t="s">
        <v>0</v>
      </c>
      <c r="AD16" s="7"/>
      <c r="AF16" s="7" t="s">
        <v>0</v>
      </c>
      <c r="AG16" s="7"/>
      <c r="AI16" s="7" t="s">
        <v>0</v>
      </c>
      <c r="AJ16" s="7"/>
      <c r="AL16" s="7" t="s">
        <v>0</v>
      </c>
      <c r="AM16" s="7"/>
      <c r="AO16" s="7" t="s">
        <v>0</v>
      </c>
      <c r="AP16" s="7"/>
      <c r="AR16" s="7" t="s">
        <v>0</v>
      </c>
      <c r="AS16" s="7"/>
      <c r="AT16" s="7"/>
      <c r="AV16" s="7" t="s">
        <v>0</v>
      </c>
      <c r="AW16" s="7"/>
      <c r="AX16" s="13"/>
      <c r="AZ16" s="8"/>
    </row>
    <row r="17" spans="1:55" ht="33" customHeight="1" x14ac:dyDescent="0.2">
      <c r="A17" s="206"/>
      <c r="B17" s="207"/>
      <c r="C17" s="14"/>
      <c r="D17" s="108"/>
      <c r="F17" s="33"/>
      <c r="G17" s="14"/>
      <c r="H17" s="14"/>
      <c r="I17" s="33"/>
      <c r="J17" s="14"/>
      <c r="K17" s="14"/>
      <c r="L17" s="33"/>
      <c r="M17" s="14"/>
      <c r="N17" s="14"/>
      <c r="O17" s="14"/>
      <c r="P17" s="33"/>
      <c r="Q17" s="14"/>
      <c r="S17" s="33"/>
      <c r="T17" s="14"/>
      <c r="U17" s="14"/>
      <c r="V17" s="33"/>
      <c r="W17" s="14"/>
      <c r="X17" s="14"/>
      <c r="Y17" s="33"/>
      <c r="Z17" s="14"/>
      <c r="AA17" s="14"/>
      <c r="AB17" s="14"/>
      <c r="AC17" s="33"/>
      <c r="AD17" s="14"/>
      <c r="AE17" s="14"/>
      <c r="AF17" s="33"/>
      <c r="AG17" s="14"/>
      <c r="AH17" s="14"/>
      <c r="AI17" s="33"/>
      <c r="AJ17" s="14"/>
      <c r="AK17" s="14"/>
      <c r="AL17" s="33"/>
      <c r="AM17" s="14"/>
      <c r="AN17" s="14"/>
      <c r="AO17" s="33"/>
      <c r="AP17" s="14"/>
      <c r="AQ17" s="14"/>
      <c r="AR17" s="33"/>
      <c r="AS17" s="14"/>
      <c r="AT17" s="14"/>
      <c r="AU17" s="14"/>
      <c r="AV17" s="33"/>
      <c r="AW17" s="14"/>
      <c r="AX17" s="20"/>
    </row>
    <row r="18" spans="1:55" s="6" customFormat="1" ht="33" customHeight="1" x14ac:dyDescent="0.2">
      <c r="A18" s="206"/>
      <c r="B18" s="207"/>
      <c r="C18" s="14"/>
      <c r="D18" s="108"/>
      <c r="E18" s="1"/>
      <c r="F18" s="33"/>
      <c r="G18" s="14"/>
      <c r="H18" s="14"/>
      <c r="I18" s="33"/>
      <c r="J18" s="14"/>
      <c r="K18" s="14"/>
      <c r="L18" s="33"/>
      <c r="M18" s="14"/>
      <c r="N18" s="14"/>
      <c r="O18" s="14"/>
      <c r="P18" s="33"/>
      <c r="Q18" s="14"/>
      <c r="R18" s="1"/>
      <c r="S18" s="33"/>
      <c r="T18" s="14"/>
      <c r="U18" s="14"/>
      <c r="V18" s="33"/>
      <c r="W18" s="14"/>
      <c r="X18" s="14"/>
      <c r="Y18" s="33"/>
      <c r="Z18" s="14"/>
      <c r="AA18" s="14"/>
      <c r="AB18" s="14"/>
      <c r="AC18" s="33"/>
      <c r="AD18" s="14"/>
      <c r="AE18" s="14"/>
      <c r="AF18" s="33"/>
      <c r="AG18" s="14"/>
      <c r="AH18" s="14"/>
      <c r="AI18" s="33"/>
      <c r="AJ18" s="14"/>
      <c r="AK18" s="14"/>
      <c r="AL18" s="33"/>
      <c r="AM18" s="14"/>
      <c r="AN18" s="14"/>
      <c r="AO18" s="33"/>
      <c r="AP18" s="14"/>
      <c r="AQ18" s="14"/>
      <c r="AR18" s="33"/>
      <c r="AS18" s="14"/>
      <c r="AT18" s="14"/>
      <c r="AU18" s="14"/>
      <c r="AV18" s="33"/>
      <c r="AW18" s="14"/>
      <c r="AX18" s="20"/>
      <c r="AZ18" s="8"/>
    </row>
    <row r="19" spans="1:55" ht="16.5" customHeight="1" thickBot="1" x14ac:dyDescent="0.25">
      <c r="A19" s="119"/>
      <c r="B19" s="120"/>
      <c r="C19" s="17"/>
      <c r="D19" s="110"/>
      <c r="E19" s="17"/>
      <c r="F19" s="39">
        <f>SUM(F17:F18)</f>
        <v>0</v>
      </c>
      <c r="G19" s="17"/>
      <c r="H19" s="19"/>
      <c r="I19" s="39">
        <f>SUM(I17:I18)</f>
        <v>0</v>
      </c>
      <c r="J19" s="18"/>
      <c r="K19" s="19"/>
      <c r="L19" s="39">
        <f>SUM(L17:L18)</f>
        <v>0</v>
      </c>
      <c r="M19" s="18"/>
      <c r="N19" s="18"/>
      <c r="O19" s="19"/>
      <c r="P19" s="39">
        <f>SUM(P17:P18)</f>
        <v>0</v>
      </c>
      <c r="Q19" s="18"/>
      <c r="R19" s="17"/>
      <c r="S19" s="39">
        <f>SUM(S17:S18)</f>
        <v>0</v>
      </c>
      <c r="T19" s="17"/>
      <c r="U19" s="19"/>
      <c r="V19" s="39">
        <f>SUM(V17:V18)</f>
        <v>0</v>
      </c>
      <c r="W19" s="18"/>
      <c r="X19" s="19"/>
      <c r="Y19" s="39">
        <f>SUM(Y17:Y18)</f>
        <v>0</v>
      </c>
      <c r="Z19" s="18"/>
      <c r="AA19" s="18"/>
      <c r="AB19" s="19"/>
      <c r="AC19" s="39">
        <f>SUM(AC17:AC18)</f>
        <v>0</v>
      </c>
      <c r="AD19" s="18"/>
      <c r="AE19" s="19"/>
      <c r="AF19" s="39">
        <f>SUM(AF17:AF18)</f>
        <v>0</v>
      </c>
      <c r="AG19" s="18"/>
      <c r="AH19" s="19"/>
      <c r="AI19" s="39">
        <f>SUM(AI17:AI18)</f>
        <v>0</v>
      </c>
      <c r="AJ19" s="18"/>
      <c r="AK19" s="19"/>
      <c r="AL19" s="39">
        <f>SUM(AL17:AL18)</f>
        <v>0</v>
      </c>
      <c r="AM19" s="18"/>
      <c r="AN19" s="19"/>
      <c r="AO19" s="39">
        <f>SUM(AO17:AO18)</f>
        <v>0</v>
      </c>
      <c r="AP19" s="18"/>
      <c r="AQ19" s="19"/>
      <c r="AR19" s="39">
        <f>SUM(AR17:AR18)</f>
        <v>0</v>
      </c>
      <c r="AS19" s="18"/>
      <c r="AT19" s="18"/>
      <c r="AU19" s="19"/>
      <c r="AV19" s="39">
        <f>SUM(AV17:AV18)</f>
        <v>0</v>
      </c>
      <c r="AW19" s="18"/>
      <c r="AX19" s="40">
        <f>SUM(C19:AV19)</f>
        <v>0</v>
      </c>
    </row>
    <row r="20" spans="1:55" ht="16.5" customHeight="1" thickBot="1" x14ac:dyDescent="0.25">
      <c r="A20" s="121"/>
      <c r="B20" s="121"/>
    </row>
    <row r="21" spans="1:55" s="6" customFormat="1" ht="16.5" customHeight="1" x14ac:dyDescent="0.2">
      <c r="A21" s="114" t="s">
        <v>96</v>
      </c>
      <c r="B21" s="122"/>
      <c r="C21" s="10"/>
      <c r="D21" s="105"/>
      <c r="E21" s="11" t="str">
        <f>E15</f>
        <v>Investeringssteun voor kmo's</v>
      </c>
      <c r="F21" s="10"/>
      <c r="G21" s="10"/>
      <c r="H21" s="11" t="str">
        <f>H15</f>
        <v>Consultancysteun voor kmo's</v>
      </c>
      <c r="I21" s="10"/>
      <c r="J21" s="10"/>
      <c r="K21" s="11" t="str">
        <f>K15</f>
        <v>Kmo-steun ten behoeve van deelneming aan beurzen</v>
      </c>
      <c r="L21" s="10"/>
      <c r="M21" s="10"/>
      <c r="N21" s="10"/>
      <c r="O21" s="11" t="str">
        <f>O15</f>
        <v>Fundamenteel onderzoek</v>
      </c>
      <c r="P21" s="10"/>
      <c r="Q21" s="10"/>
      <c r="R21" s="11" t="str">
        <f>R15</f>
        <v>Industrieel onderzoek</v>
      </c>
      <c r="S21" s="10"/>
      <c r="T21" s="10"/>
      <c r="U21" s="11" t="str">
        <f>U15</f>
        <v>Experimentele ontwikkeling</v>
      </c>
      <c r="V21" s="10"/>
      <c r="W21" s="10"/>
      <c r="X21" s="11" t="str">
        <f>X15</f>
        <v>Haalbaarheidsstudies</v>
      </c>
      <c r="Y21" s="10"/>
      <c r="Z21" s="10"/>
      <c r="AA21" s="10"/>
      <c r="AB21" s="11" t="str">
        <f>AB15</f>
        <v>Investeringsteun voor onderzoeksinfrastructuur</v>
      </c>
      <c r="AC21" s="10"/>
      <c r="AD21" s="10"/>
      <c r="AE21" s="11" t="str">
        <f>AE15</f>
        <v>Investeringssteun voor test- en experimenteerinfrastructuur</v>
      </c>
      <c r="AF21" s="10"/>
      <c r="AG21" s="10"/>
      <c r="AH21" s="11" t="str">
        <f>AH15</f>
        <v>Steun voor innovatieclusters</v>
      </c>
      <c r="AI21" s="10"/>
      <c r="AJ21" s="10"/>
      <c r="AK21" s="11" t="str">
        <f>AK15</f>
        <v>Innovatiesteun voor kmo's</v>
      </c>
      <c r="AL21" s="10"/>
      <c r="AM21" s="10"/>
      <c r="AN21" s="11" t="str">
        <f>AN15</f>
        <v>Steun voor proces- en organisatie-innovatie</v>
      </c>
      <c r="AO21" s="10"/>
      <c r="AP21" s="10"/>
      <c r="AQ21" s="11" t="str">
        <f>AQ15</f>
        <v>Opleidingssteun</v>
      </c>
      <c r="AR21" s="10"/>
      <c r="AS21" s="10"/>
      <c r="AT21" s="10"/>
      <c r="AU21" s="11" t="str">
        <f>AU15</f>
        <v>Overige projectkosten</v>
      </c>
      <c r="AV21" s="10"/>
      <c r="AW21" s="10"/>
      <c r="AX21" s="12"/>
      <c r="AZ21" s="8"/>
    </row>
    <row r="22" spans="1:55" ht="16.5" customHeight="1" x14ac:dyDescent="0.2">
      <c r="A22" s="116"/>
      <c r="B22" s="113"/>
      <c r="C22" s="7"/>
      <c r="D22" s="106"/>
      <c r="E22" s="6"/>
      <c r="F22" s="7" t="s">
        <v>0</v>
      </c>
      <c r="G22" s="7"/>
      <c r="H22" s="6"/>
      <c r="I22" s="7" t="s">
        <v>0</v>
      </c>
      <c r="J22" s="7"/>
      <c r="K22" s="6"/>
      <c r="L22" s="7" t="s">
        <v>0</v>
      </c>
      <c r="M22" s="7"/>
      <c r="N22" s="7"/>
      <c r="O22" s="6"/>
      <c r="P22" s="7" t="s">
        <v>0</v>
      </c>
      <c r="Q22" s="7"/>
      <c r="R22" s="6"/>
      <c r="S22" s="7" t="s">
        <v>0</v>
      </c>
      <c r="T22" s="7"/>
      <c r="U22" s="6"/>
      <c r="V22" s="7" t="s">
        <v>0</v>
      </c>
      <c r="W22" s="7"/>
      <c r="X22" s="6"/>
      <c r="Y22" s="7" t="s">
        <v>0</v>
      </c>
      <c r="Z22" s="7"/>
      <c r="AA22" s="7"/>
      <c r="AB22" s="6"/>
      <c r="AC22" s="7" t="s">
        <v>0</v>
      </c>
      <c r="AD22" s="7"/>
      <c r="AE22" s="6"/>
      <c r="AF22" s="7" t="s">
        <v>0</v>
      </c>
      <c r="AG22" s="7"/>
      <c r="AH22" s="6"/>
      <c r="AI22" s="7" t="s">
        <v>0</v>
      </c>
      <c r="AJ22" s="7"/>
      <c r="AK22" s="6"/>
      <c r="AL22" s="7" t="s">
        <v>0</v>
      </c>
      <c r="AM22" s="7"/>
      <c r="AN22" s="6"/>
      <c r="AO22" s="7" t="s">
        <v>0</v>
      </c>
      <c r="AP22" s="7"/>
      <c r="AQ22" s="6"/>
      <c r="AR22" s="7" t="s">
        <v>0</v>
      </c>
      <c r="AS22" s="7"/>
      <c r="AT22" s="7"/>
      <c r="AU22" s="6"/>
      <c r="AV22" s="7" t="s">
        <v>0</v>
      </c>
      <c r="AW22" s="7"/>
      <c r="AX22" s="13"/>
    </row>
    <row r="23" spans="1:55" ht="33" customHeight="1" x14ac:dyDescent="0.2">
      <c r="A23" s="206"/>
      <c r="B23" s="207"/>
      <c r="C23" s="14"/>
      <c r="D23" s="108"/>
      <c r="F23" s="33"/>
      <c r="G23" s="14"/>
      <c r="H23" s="14"/>
      <c r="I23" s="33"/>
      <c r="J23" s="14"/>
      <c r="K23" s="14"/>
      <c r="L23" s="33"/>
      <c r="M23" s="14"/>
      <c r="N23" s="14"/>
      <c r="O23" s="14"/>
      <c r="P23" s="33"/>
      <c r="Q23" s="14"/>
      <c r="S23" s="33"/>
      <c r="T23" s="14"/>
      <c r="U23" s="14"/>
      <c r="V23" s="91"/>
      <c r="W23" s="14"/>
      <c r="X23" s="14"/>
      <c r="Y23" s="33"/>
      <c r="Z23" s="14"/>
      <c r="AA23" s="14"/>
      <c r="AB23" s="14"/>
      <c r="AC23" s="33"/>
      <c r="AD23" s="14"/>
      <c r="AE23" s="14"/>
      <c r="AF23" s="33"/>
      <c r="AG23" s="14"/>
      <c r="AH23" s="14"/>
      <c r="AI23" s="33"/>
      <c r="AJ23" s="14"/>
      <c r="AK23" s="14"/>
      <c r="AL23" s="33"/>
      <c r="AM23" s="14"/>
      <c r="AN23" s="14"/>
      <c r="AO23" s="33"/>
      <c r="AP23" s="14"/>
      <c r="AQ23" s="14"/>
      <c r="AR23" s="33"/>
      <c r="AS23" s="14"/>
      <c r="AT23" s="14"/>
      <c r="AU23" s="14"/>
      <c r="AV23" s="33"/>
      <c r="AW23" s="14"/>
      <c r="AX23" s="20"/>
    </row>
    <row r="24" spans="1:55" s="6" customFormat="1" ht="33" customHeight="1" x14ac:dyDescent="0.2">
      <c r="A24" s="206"/>
      <c r="B24" s="207"/>
      <c r="C24" s="14"/>
      <c r="D24" s="108"/>
      <c r="E24" s="1"/>
      <c r="F24" s="33"/>
      <c r="G24" s="14"/>
      <c r="H24" s="14"/>
      <c r="I24" s="33"/>
      <c r="J24" s="14"/>
      <c r="K24" s="14"/>
      <c r="L24" s="33"/>
      <c r="M24" s="14"/>
      <c r="N24" s="14"/>
      <c r="O24" s="14"/>
      <c r="P24" s="33"/>
      <c r="Q24" s="14"/>
      <c r="R24" s="1"/>
      <c r="S24" s="33"/>
      <c r="T24" s="14"/>
      <c r="U24" s="14"/>
      <c r="V24" s="91"/>
      <c r="W24" s="14"/>
      <c r="X24" s="14"/>
      <c r="Y24" s="33"/>
      <c r="Z24" s="14"/>
      <c r="AA24" s="14"/>
      <c r="AB24" s="14"/>
      <c r="AC24" s="33"/>
      <c r="AD24" s="14"/>
      <c r="AE24" s="14"/>
      <c r="AF24" s="33"/>
      <c r="AG24" s="14"/>
      <c r="AH24" s="14"/>
      <c r="AI24" s="33"/>
      <c r="AJ24" s="14"/>
      <c r="AK24" s="14"/>
      <c r="AL24" s="33"/>
      <c r="AM24" s="14"/>
      <c r="AN24" s="14"/>
      <c r="AO24" s="33"/>
      <c r="AP24" s="14"/>
      <c r="AQ24" s="14"/>
      <c r="AR24" s="33"/>
      <c r="AS24" s="14"/>
      <c r="AT24" s="14"/>
      <c r="AU24" s="14"/>
      <c r="AV24" s="33"/>
      <c r="AW24" s="14"/>
      <c r="AX24" s="20"/>
      <c r="AZ24" s="8"/>
    </row>
    <row r="25" spans="1:55" ht="16.5" customHeight="1" thickBot="1" x14ac:dyDescent="0.25">
      <c r="A25" s="123"/>
      <c r="B25" s="124"/>
      <c r="C25" s="17"/>
      <c r="D25" s="110"/>
      <c r="E25" s="16"/>
      <c r="F25" s="39">
        <f>SUM(F23:F24)</f>
        <v>0</v>
      </c>
      <c r="G25" s="17"/>
      <c r="H25" s="17"/>
      <c r="I25" s="39">
        <f>SUM(I23:I24)</f>
        <v>0</v>
      </c>
      <c r="J25" s="17"/>
      <c r="K25" s="17"/>
      <c r="L25" s="39">
        <f>SUM(L23:L24)</f>
        <v>0</v>
      </c>
      <c r="M25" s="17"/>
      <c r="N25" s="17"/>
      <c r="O25" s="17"/>
      <c r="P25" s="39">
        <f>SUM(P23:P24)</f>
        <v>0</v>
      </c>
      <c r="Q25" s="17"/>
      <c r="R25" s="16"/>
      <c r="S25" s="39">
        <f>SUM(S23:S24)</f>
        <v>0</v>
      </c>
      <c r="T25" s="17"/>
      <c r="U25" s="17"/>
      <c r="V25" s="92">
        <f>SUM(V23:V24)</f>
        <v>0</v>
      </c>
      <c r="W25" s="17"/>
      <c r="X25" s="17"/>
      <c r="Y25" s="39">
        <f>SUM(Y23:Y24)</f>
        <v>0</v>
      </c>
      <c r="Z25" s="17"/>
      <c r="AA25" s="17"/>
      <c r="AB25" s="17"/>
      <c r="AC25" s="39">
        <f>SUM(AC23:AC24)</f>
        <v>0</v>
      </c>
      <c r="AD25" s="17"/>
      <c r="AE25" s="17"/>
      <c r="AF25" s="39">
        <f>SUM(AF23:AF24)</f>
        <v>0</v>
      </c>
      <c r="AG25" s="17"/>
      <c r="AH25" s="17"/>
      <c r="AI25" s="39">
        <f>SUM(AI23:AI24)</f>
        <v>0</v>
      </c>
      <c r="AJ25" s="17"/>
      <c r="AK25" s="17"/>
      <c r="AL25" s="39">
        <f>SUM(AL23:AL24)</f>
        <v>0</v>
      </c>
      <c r="AM25" s="17"/>
      <c r="AN25" s="17"/>
      <c r="AO25" s="39">
        <f>SUM(AO23:AO24)</f>
        <v>0</v>
      </c>
      <c r="AP25" s="17"/>
      <c r="AQ25" s="17"/>
      <c r="AR25" s="39">
        <f>SUM(AR23:AR24)</f>
        <v>0</v>
      </c>
      <c r="AS25" s="17"/>
      <c r="AT25" s="17"/>
      <c r="AU25" s="17"/>
      <c r="AV25" s="39">
        <f>SUM(AV23:AV24)</f>
        <v>0</v>
      </c>
      <c r="AW25" s="17"/>
      <c r="AX25" s="40">
        <f>SUM(C25:AV25)</f>
        <v>0</v>
      </c>
    </row>
    <row r="26" spans="1:55" ht="16.5" customHeight="1" thickBot="1" x14ac:dyDescent="0.25">
      <c r="A26" s="121"/>
      <c r="B26" s="121"/>
    </row>
    <row r="27" spans="1:55" s="6" customFormat="1" ht="16.5" customHeight="1" x14ac:dyDescent="0.2">
      <c r="A27" s="114" t="s">
        <v>97</v>
      </c>
      <c r="B27" s="115"/>
      <c r="C27" s="10"/>
      <c r="D27" s="105"/>
      <c r="E27" s="11" t="str">
        <f>E21</f>
        <v>Investeringssteun voor kmo's</v>
      </c>
      <c r="F27" s="10"/>
      <c r="G27" s="10"/>
      <c r="H27" s="11" t="str">
        <f>H21</f>
        <v>Consultancysteun voor kmo's</v>
      </c>
      <c r="I27" s="10"/>
      <c r="J27" s="10"/>
      <c r="K27" s="11" t="str">
        <f>K21</f>
        <v>Kmo-steun ten behoeve van deelneming aan beurzen</v>
      </c>
      <c r="L27" s="10"/>
      <c r="M27" s="10"/>
      <c r="N27" s="10"/>
      <c r="O27" s="11" t="str">
        <f>O21</f>
        <v>Fundamenteel onderzoek</v>
      </c>
      <c r="P27" s="10"/>
      <c r="Q27" s="10"/>
      <c r="R27" s="11" t="str">
        <f>R21</f>
        <v>Industrieel onderzoek</v>
      </c>
      <c r="S27" s="10"/>
      <c r="T27" s="10"/>
      <c r="U27" s="11" t="str">
        <f>U21</f>
        <v>Experimentele ontwikkeling</v>
      </c>
      <c r="V27" s="10"/>
      <c r="W27" s="10"/>
      <c r="X27" s="11" t="str">
        <f>X21</f>
        <v>Haalbaarheidsstudies</v>
      </c>
      <c r="Y27" s="10"/>
      <c r="Z27" s="10"/>
      <c r="AA27" s="10"/>
      <c r="AB27" s="11" t="str">
        <f>AB21</f>
        <v>Investeringsteun voor onderzoeksinfrastructuur</v>
      </c>
      <c r="AC27" s="10"/>
      <c r="AD27" s="10"/>
      <c r="AE27" s="11" t="str">
        <f>AE21</f>
        <v>Investeringssteun voor test- en experimenteerinfrastructuur</v>
      </c>
      <c r="AF27" s="10"/>
      <c r="AG27" s="10"/>
      <c r="AH27" s="11" t="str">
        <f>AH21</f>
        <v>Steun voor innovatieclusters</v>
      </c>
      <c r="AI27" s="10"/>
      <c r="AJ27" s="10"/>
      <c r="AK27" s="11" t="str">
        <f>AK21</f>
        <v>Innovatiesteun voor kmo's</v>
      </c>
      <c r="AL27" s="10"/>
      <c r="AM27" s="10"/>
      <c r="AN27" s="11" t="str">
        <f>AN21</f>
        <v>Steun voor proces- en organisatie-innovatie</v>
      </c>
      <c r="AO27" s="10"/>
      <c r="AP27" s="10"/>
      <c r="AQ27" s="11" t="str">
        <f>AQ21</f>
        <v>Opleidingssteun</v>
      </c>
      <c r="AR27" s="10"/>
      <c r="AS27" s="10"/>
      <c r="AT27" s="10"/>
      <c r="AU27" s="11" t="str">
        <f>AU21</f>
        <v>Overige projectkosten</v>
      </c>
      <c r="AV27" s="10"/>
      <c r="AW27" s="10"/>
      <c r="AX27" s="12"/>
      <c r="AZ27" s="8"/>
    </row>
    <row r="28" spans="1:55" ht="16.5" customHeight="1" x14ac:dyDescent="0.2">
      <c r="A28" s="116"/>
      <c r="B28" s="113"/>
      <c r="C28" s="7"/>
      <c r="D28" s="106"/>
      <c r="E28" s="6"/>
      <c r="F28" s="7" t="s">
        <v>0</v>
      </c>
      <c r="G28" s="7"/>
      <c r="H28" s="6"/>
      <c r="I28" s="7" t="s">
        <v>0</v>
      </c>
      <c r="J28" s="7"/>
      <c r="K28" s="6"/>
      <c r="L28" s="7" t="s">
        <v>0</v>
      </c>
      <c r="M28" s="7"/>
      <c r="N28" s="7"/>
      <c r="O28" s="6"/>
      <c r="P28" s="7" t="s">
        <v>0</v>
      </c>
      <c r="Q28" s="7"/>
      <c r="R28" s="6"/>
      <c r="S28" s="7" t="s">
        <v>0</v>
      </c>
      <c r="T28" s="7"/>
      <c r="U28" s="6"/>
      <c r="V28" s="7" t="s">
        <v>0</v>
      </c>
      <c r="W28" s="7"/>
      <c r="X28" s="6"/>
      <c r="Y28" s="7" t="s">
        <v>0</v>
      </c>
      <c r="Z28" s="7"/>
      <c r="AA28" s="7"/>
      <c r="AB28" s="6"/>
      <c r="AC28" s="7" t="s">
        <v>0</v>
      </c>
      <c r="AD28" s="7"/>
      <c r="AE28" s="6"/>
      <c r="AF28" s="7" t="s">
        <v>0</v>
      </c>
      <c r="AG28" s="7"/>
      <c r="AH28" s="6"/>
      <c r="AI28" s="7" t="s">
        <v>0</v>
      </c>
      <c r="AJ28" s="7"/>
      <c r="AK28" s="6"/>
      <c r="AL28" s="7" t="s">
        <v>0</v>
      </c>
      <c r="AM28" s="7"/>
      <c r="AN28" s="6"/>
      <c r="AO28" s="7" t="s">
        <v>0</v>
      </c>
      <c r="AP28" s="7"/>
      <c r="AQ28" s="6"/>
      <c r="AR28" s="7" t="s">
        <v>0</v>
      </c>
      <c r="AS28" s="7"/>
      <c r="AT28" s="7"/>
      <c r="AU28" s="6"/>
      <c r="AV28" s="7" t="s">
        <v>0</v>
      </c>
      <c r="AW28" s="7"/>
      <c r="AX28" s="13"/>
    </row>
    <row r="29" spans="1:55" ht="33" customHeight="1" x14ac:dyDescent="0.2">
      <c r="A29" s="206"/>
      <c r="B29" s="207"/>
      <c r="C29" s="14"/>
      <c r="D29" s="108"/>
      <c r="F29" s="33"/>
      <c r="G29" s="14"/>
      <c r="H29" s="14"/>
      <c r="I29" s="33"/>
      <c r="J29" s="14"/>
      <c r="K29" s="14"/>
      <c r="L29" s="33"/>
      <c r="M29" s="14"/>
      <c r="N29" s="14"/>
      <c r="O29" s="14"/>
      <c r="P29" s="33"/>
      <c r="Q29" s="14"/>
      <c r="S29" s="33"/>
      <c r="T29" s="14"/>
      <c r="U29" s="14"/>
      <c r="V29" s="33"/>
      <c r="W29" s="14"/>
      <c r="X29" s="14"/>
      <c r="Y29" s="33"/>
      <c r="Z29" s="14"/>
      <c r="AA29" s="14"/>
      <c r="AB29" s="14"/>
      <c r="AC29" s="33"/>
      <c r="AD29" s="14"/>
      <c r="AE29" s="14"/>
      <c r="AF29" s="33"/>
      <c r="AG29" s="14"/>
      <c r="AH29" s="14"/>
      <c r="AI29" s="33"/>
      <c r="AJ29" s="14"/>
      <c r="AK29" s="14"/>
      <c r="AL29" s="33"/>
      <c r="AM29" s="14"/>
      <c r="AN29" s="14"/>
      <c r="AO29" s="33"/>
      <c r="AP29" s="14"/>
      <c r="AQ29" s="14"/>
      <c r="AR29" s="33"/>
      <c r="AS29" s="14"/>
      <c r="AT29" s="14"/>
      <c r="AU29" s="14"/>
      <c r="AV29" s="33"/>
      <c r="AW29" s="14"/>
      <c r="AX29" s="20"/>
    </row>
    <row r="30" spans="1:55" s="6" customFormat="1" ht="33" customHeight="1" x14ac:dyDescent="0.2">
      <c r="A30" s="206"/>
      <c r="B30" s="207"/>
      <c r="C30" s="14"/>
      <c r="D30" s="108"/>
      <c r="E30" s="1"/>
      <c r="F30" s="33"/>
      <c r="G30" s="14"/>
      <c r="H30" s="14"/>
      <c r="I30" s="33"/>
      <c r="J30" s="14"/>
      <c r="K30" s="14"/>
      <c r="L30" s="33"/>
      <c r="M30" s="14"/>
      <c r="N30" s="14"/>
      <c r="O30" s="14"/>
      <c r="P30" s="33"/>
      <c r="Q30" s="14"/>
      <c r="R30" s="1"/>
      <c r="S30" s="33"/>
      <c r="T30" s="14"/>
      <c r="U30" s="14"/>
      <c r="V30" s="33"/>
      <c r="W30" s="14"/>
      <c r="X30" s="14"/>
      <c r="Y30" s="33"/>
      <c r="Z30" s="14"/>
      <c r="AA30" s="14"/>
      <c r="AB30" s="14"/>
      <c r="AC30" s="33"/>
      <c r="AD30" s="14"/>
      <c r="AE30" s="14"/>
      <c r="AF30" s="33"/>
      <c r="AG30" s="14"/>
      <c r="AH30" s="14"/>
      <c r="AI30" s="33"/>
      <c r="AJ30" s="14"/>
      <c r="AK30" s="14"/>
      <c r="AL30" s="33"/>
      <c r="AM30" s="14"/>
      <c r="AN30" s="14"/>
      <c r="AO30" s="33"/>
      <c r="AP30" s="14"/>
      <c r="AQ30" s="14"/>
      <c r="AR30" s="33"/>
      <c r="AS30" s="14"/>
      <c r="AT30" s="14"/>
      <c r="AU30" s="14"/>
      <c r="AV30" s="33"/>
      <c r="AW30" s="14"/>
      <c r="AX30" s="20"/>
      <c r="AZ30" s="8"/>
    </row>
    <row r="31" spans="1:55" ht="16.5" customHeight="1" thickBot="1" x14ac:dyDescent="0.25">
      <c r="A31" s="123"/>
      <c r="B31" s="124"/>
      <c r="C31" s="17"/>
      <c r="D31" s="110"/>
      <c r="E31" s="16"/>
      <c r="F31" s="39">
        <f>SUM(F29:F30)</f>
        <v>0</v>
      </c>
      <c r="G31" s="17"/>
      <c r="H31" s="17"/>
      <c r="I31" s="39">
        <f>SUM(I29:I30)</f>
        <v>0</v>
      </c>
      <c r="J31" s="17"/>
      <c r="K31" s="17"/>
      <c r="L31" s="39">
        <f>SUM(L29:L30)</f>
        <v>0</v>
      </c>
      <c r="M31" s="17"/>
      <c r="N31" s="17"/>
      <c r="O31" s="17"/>
      <c r="P31" s="39">
        <f>SUM(P29:P30)</f>
        <v>0</v>
      </c>
      <c r="Q31" s="17"/>
      <c r="R31" s="16"/>
      <c r="S31" s="39">
        <f>SUM(S29:S30)</f>
        <v>0</v>
      </c>
      <c r="T31" s="17"/>
      <c r="U31" s="17"/>
      <c r="V31" s="39">
        <f>SUM(V29:V30)</f>
        <v>0</v>
      </c>
      <c r="W31" s="17"/>
      <c r="X31" s="17"/>
      <c r="Y31" s="39">
        <f>SUM(Y29:Y30)</f>
        <v>0</v>
      </c>
      <c r="Z31" s="17"/>
      <c r="AA31" s="17"/>
      <c r="AB31" s="17"/>
      <c r="AC31" s="39">
        <f>SUM(AC29:AC30)</f>
        <v>0</v>
      </c>
      <c r="AD31" s="17"/>
      <c r="AE31" s="17"/>
      <c r="AF31" s="39">
        <f>SUM(AF29:AF30)</f>
        <v>0</v>
      </c>
      <c r="AG31" s="17"/>
      <c r="AH31" s="17"/>
      <c r="AI31" s="39">
        <f>SUM(AI29:AI30)</f>
        <v>0</v>
      </c>
      <c r="AJ31" s="17"/>
      <c r="AK31" s="17"/>
      <c r="AL31" s="39">
        <f>SUM(AL29:AL30)</f>
        <v>0</v>
      </c>
      <c r="AM31" s="17"/>
      <c r="AN31" s="17"/>
      <c r="AO31" s="39">
        <f>SUM(AO29:AO30)</f>
        <v>0</v>
      </c>
      <c r="AP31" s="17"/>
      <c r="AQ31" s="17"/>
      <c r="AR31" s="39">
        <f>SUM(AR29:AR30)</f>
        <v>0</v>
      </c>
      <c r="AS31" s="17"/>
      <c r="AT31" s="17"/>
      <c r="AU31" s="17"/>
      <c r="AV31" s="39">
        <f>SUM(AV29:AV30)</f>
        <v>0</v>
      </c>
      <c r="AW31" s="17"/>
      <c r="AX31" s="40">
        <f>SUM(C31:AV31)</f>
        <v>0</v>
      </c>
      <c r="AY31" s="168"/>
      <c r="AZ31" s="169"/>
      <c r="BA31" s="168"/>
      <c r="BB31" s="168"/>
      <c r="BC31" s="168"/>
    </row>
    <row r="32" spans="1:55" s="6" customFormat="1" ht="16.5" customHeight="1" thickBot="1" x14ac:dyDescent="0.25">
      <c r="A32" s="121"/>
      <c r="B32" s="121"/>
      <c r="C32" s="3"/>
      <c r="D32" s="104"/>
      <c r="E32" s="1"/>
      <c r="F32" s="3"/>
      <c r="G32" s="3"/>
      <c r="H32" s="1"/>
      <c r="I32" s="3"/>
      <c r="J32" s="3"/>
      <c r="K32" s="1"/>
      <c r="L32" s="3"/>
      <c r="M32" s="3"/>
      <c r="N32" s="3"/>
      <c r="O32" s="1"/>
      <c r="P32" s="3"/>
      <c r="Q32" s="3"/>
      <c r="R32" s="1"/>
      <c r="S32" s="3"/>
      <c r="T32" s="3"/>
      <c r="U32" s="1"/>
      <c r="V32" s="3"/>
      <c r="W32" s="3"/>
      <c r="X32" s="1"/>
      <c r="Y32" s="3"/>
      <c r="Z32" s="3"/>
      <c r="AA32" s="3"/>
      <c r="AB32" s="1"/>
      <c r="AC32" s="3"/>
      <c r="AD32" s="3"/>
      <c r="AE32" s="1"/>
      <c r="AF32" s="3"/>
      <c r="AG32" s="3"/>
      <c r="AH32" s="1"/>
      <c r="AI32" s="3"/>
      <c r="AJ32" s="3"/>
      <c r="AK32" s="1"/>
      <c r="AL32" s="3"/>
      <c r="AM32" s="3"/>
      <c r="AN32" s="1"/>
      <c r="AO32" s="3"/>
      <c r="AP32" s="3"/>
      <c r="AQ32" s="1"/>
      <c r="AR32" s="3"/>
      <c r="AS32" s="3"/>
      <c r="AT32" s="3"/>
      <c r="AU32" s="1"/>
      <c r="AV32" s="3"/>
      <c r="AW32" s="3"/>
      <c r="AX32" s="4"/>
      <c r="AZ32" s="8"/>
    </row>
    <row r="33" spans="1:55" s="6" customFormat="1" ht="16.5" customHeight="1" x14ac:dyDescent="0.2">
      <c r="A33" s="114" t="s">
        <v>98</v>
      </c>
      <c r="B33" s="115"/>
      <c r="C33" s="10"/>
      <c r="D33" s="105"/>
      <c r="E33" s="11" t="str">
        <f>E8</f>
        <v>Investeringssteun voor kmo's</v>
      </c>
      <c r="F33" s="10"/>
      <c r="G33" s="10"/>
      <c r="H33" s="11" t="str">
        <f>H8</f>
        <v>Consultancysteun voor kmo's</v>
      </c>
      <c r="I33" s="10"/>
      <c r="J33" s="10"/>
      <c r="K33" s="11" t="str">
        <f>K8</f>
        <v>Kmo-steun ten behoeve van deelneming aan beurzen</v>
      </c>
      <c r="L33" s="10"/>
      <c r="M33" s="10"/>
      <c r="N33" s="10"/>
      <c r="O33" s="11" t="str">
        <f>O8</f>
        <v>Fundamenteel onderzoek</v>
      </c>
      <c r="P33" s="10"/>
      <c r="Q33" s="10"/>
      <c r="R33" s="11" t="str">
        <f>R8</f>
        <v>Industrieel onderzoek</v>
      </c>
      <c r="S33" s="10"/>
      <c r="T33" s="10"/>
      <c r="U33" s="11" t="str">
        <f>U8</f>
        <v>Experimentele ontwikkeling</v>
      </c>
      <c r="V33" s="10"/>
      <c r="W33" s="10"/>
      <c r="X33" s="11" t="str">
        <f>X8</f>
        <v>Haalbaarheidsstudies</v>
      </c>
      <c r="Y33" s="10"/>
      <c r="Z33" s="10"/>
      <c r="AA33" s="10"/>
      <c r="AB33" s="11" t="str">
        <f>AB8</f>
        <v>Investeringsteun voor onderzoeksinfrastructuur</v>
      </c>
      <c r="AC33" s="10"/>
      <c r="AD33" s="10"/>
      <c r="AE33" s="11" t="str">
        <f>AE8</f>
        <v>Investeringssteun voor test- en experimenteerinfrastructuur</v>
      </c>
      <c r="AF33" s="10"/>
      <c r="AG33" s="10"/>
      <c r="AH33" s="11" t="str">
        <f>AH8</f>
        <v>Steun voor innovatieclusters</v>
      </c>
      <c r="AI33" s="10"/>
      <c r="AJ33" s="10"/>
      <c r="AK33" s="11" t="str">
        <f>AK8</f>
        <v>Innovatiesteun voor kmo's</v>
      </c>
      <c r="AL33" s="10"/>
      <c r="AM33" s="10"/>
      <c r="AN33" s="11" t="str">
        <f>AN8</f>
        <v>Steun voor proces- en organisatie-innovatie</v>
      </c>
      <c r="AO33" s="10"/>
      <c r="AP33" s="10"/>
      <c r="AQ33" s="11" t="str">
        <f>AQ8</f>
        <v>Opleidingssteun</v>
      </c>
      <c r="AR33" s="10"/>
      <c r="AS33" s="10"/>
      <c r="AT33" s="10"/>
      <c r="AU33" s="11" t="str">
        <f>AU8</f>
        <v>Overige projectkosten</v>
      </c>
      <c r="AV33" s="10"/>
      <c r="AW33" s="10"/>
      <c r="AX33" s="12"/>
      <c r="AZ33" s="8"/>
    </row>
    <row r="34" spans="1:55" ht="16.5" customHeight="1" x14ac:dyDescent="0.2">
      <c r="A34" s="116"/>
      <c r="B34" s="113"/>
      <c r="C34" s="7"/>
      <c r="D34" s="106"/>
      <c r="E34" s="6"/>
      <c r="F34" s="7" t="s">
        <v>0</v>
      </c>
      <c r="G34" s="7"/>
      <c r="H34" s="6"/>
      <c r="I34" s="7" t="s">
        <v>0</v>
      </c>
      <c r="J34" s="7"/>
      <c r="K34" s="6"/>
      <c r="L34" s="7" t="s">
        <v>0</v>
      </c>
      <c r="M34" s="7"/>
      <c r="N34" s="7"/>
      <c r="O34" s="6"/>
      <c r="P34" s="7" t="s">
        <v>0</v>
      </c>
      <c r="Q34" s="7"/>
      <c r="R34" s="6"/>
      <c r="S34" s="7" t="s">
        <v>0</v>
      </c>
      <c r="T34" s="7"/>
      <c r="U34" s="6"/>
      <c r="V34" s="7" t="s">
        <v>0</v>
      </c>
      <c r="W34" s="7"/>
      <c r="X34" s="6"/>
      <c r="Y34" s="7" t="s">
        <v>0</v>
      </c>
      <c r="Z34" s="7"/>
      <c r="AA34" s="7"/>
      <c r="AB34" s="6"/>
      <c r="AC34" s="7" t="s">
        <v>0</v>
      </c>
      <c r="AD34" s="7"/>
      <c r="AE34" s="6"/>
      <c r="AF34" s="7" t="s">
        <v>0</v>
      </c>
      <c r="AG34" s="7"/>
      <c r="AH34" s="6"/>
      <c r="AI34" s="7" t="s">
        <v>0</v>
      </c>
      <c r="AJ34" s="7"/>
      <c r="AK34" s="6"/>
      <c r="AL34" s="7" t="s">
        <v>0</v>
      </c>
      <c r="AM34" s="7"/>
      <c r="AN34" s="6"/>
      <c r="AO34" s="7" t="s">
        <v>0</v>
      </c>
      <c r="AP34" s="7"/>
      <c r="AQ34" s="6"/>
      <c r="AR34" s="7" t="s">
        <v>0</v>
      </c>
      <c r="AS34" s="7"/>
      <c r="AT34" s="7"/>
      <c r="AU34" s="6"/>
      <c r="AV34" s="7" t="s">
        <v>0</v>
      </c>
      <c r="AW34" s="7"/>
      <c r="AX34" s="13"/>
    </row>
    <row r="35" spans="1:55" ht="33" customHeight="1" x14ac:dyDescent="0.2">
      <c r="A35" s="206"/>
      <c r="B35" s="207"/>
      <c r="C35" s="14"/>
      <c r="D35" s="108"/>
      <c r="F35" s="33"/>
      <c r="G35" s="14"/>
      <c r="H35" s="14"/>
      <c r="I35" s="33"/>
      <c r="J35" s="14"/>
      <c r="K35" s="14"/>
      <c r="L35" s="33"/>
      <c r="M35" s="14"/>
      <c r="N35" s="14"/>
      <c r="O35" s="14"/>
      <c r="P35" s="33"/>
      <c r="Q35" s="14"/>
      <c r="S35" s="33"/>
      <c r="T35" s="14"/>
      <c r="U35" s="14"/>
      <c r="V35" s="91"/>
      <c r="W35" s="14"/>
      <c r="X35" s="14"/>
      <c r="Y35" s="33"/>
      <c r="Z35" s="14"/>
      <c r="AA35" s="14"/>
      <c r="AB35" s="14"/>
      <c r="AC35" s="33"/>
      <c r="AD35" s="14"/>
      <c r="AE35" s="14"/>
      <c r="AF35" s="33"/>
      <c r="AG35" s="14"/>
      <c r="AH35" s="14"/>
      <c r="AI35" s="33"/>
      <c r="AJ35" s="14"/>
      <c r="AK35" s="14"/>
      <c r="AL35" s="33"/>
      <c r="AM35" s="14"/>
      <c r="AN35" s="14"/>
      <c r="AO35" s="33"/>
      <c r="AP35" s="14"/>
      <c r="AQ35" s="14"/>
      <c r="AR35" s="33"/>
      <c r="AS35" s="14"/>
      <c r="AT35" s="14"/>
      <c r="AU35" s="14"/>
      <c r="AV35" s="33"/>
      <c r="AW35" s="14"/>
      <c r="AX35" s="20"/>
    </row>
    <row r="36" spans="1:55" s="6" customFormat="1" ht="33" customHeight="1" x14ac:dyDescent="0.2">
      <c r="A36" s="206"/>
      <c r="B36" s="207"/>
      <c r="C36" s="14"/>
      <c r="D36" s="108"/>
      <c r="E36" s="1"/>
      <c r="F36" s="33"/>
      <c r="G36" s="14"/>
      <c r="H36" s="14"/>
      <c r="I36" s="33"/>
      <c r="J36" s="14"/>
      <c r="K36" s="14"/>
      <c r="L36" s="33"/>
      <c r="M36" s="14"/>
      <c r="N36" s="14"/>
      <c r="O36" s="14"/>
      <c r="P36" s="33"/>
      <c r="Q36" s="14"/>
      <c r="R36" s="1"/>
      <c r="S36" s="33"/>
      <c r="T36" s="14"/>
      <c r="U36" s="14"/>
      <c r="V36" s="91"/>
      <c r="W36" s="14"/>
      <c r="X36" s="14"/>
      <c r="Y36" s="33"/>
      <c r="Z36" s="14"/>
      <c r="AA36" s="14"/>
      <c r="AB36" s="14"/>
      <c r="AC36" s="33"/>
      <c r="AD36" s="14"/>
      <c r="AE36" s="14"/>
      <c r="AF36" s="33"/>
      <c r="AG36" s="14"/>
      <c r="AH36" s="14"/>
      <c r="AI36" s="33"/>
      <c r="AJ36" s="14"/>
      <c r="AK36" s="14"/>
      <c r="AL36" s="33"/>
      <c r="AM36" s="14"/>
      <c r="AN36" s="14"/>
      <c r="AO36" s="33"/>
      <c r="AP36" s="14"/>
      <c r="AQ36" s="14"/>
      <c r="AR36" s="33"/>
      <c r="AS36" s="14"/>
      <c r="AT36" s="14"/>
      <c r="AU36" s="14"/>
      <c r="AV36" s="33"/>
      <c r="AW36" s="14"/>
      <c r="AX36" s="20"/>
      <c r="AZ36" s="8"/>
    </row>
    <row r="37" spans="1:55" ht="16.5" customHeight="1" thickBot="1" x14ac:dyDescent="0.25">
      <c r="A37" s="123"/>
      <c r="B37" s="124"/>
      <c r="C37" s="17"/>
      <c r="D37" s="110"/>
      <c r="E37" s="16"/>
      <c r="F37" s="39">
        <f>SUM(F35:F36)</f>
        <v>0</v>
      </c>
      <c r="G37" s="17"/>
      <c r="H37" s="17"/>
      <c r="I37" s="39">
        <f>SUM(I35:I36)</f>
        <v>0</v>
      </c>
      <c r="J37" s="17"/>
      <c r="K37" s="17"/>
      <c r="L37" s="39">
        <f>SUM(L35:L36)</f>
        <v>0</v>
      </c>
      <c r="M37" s="17"/>
      <c r="N37" s="17"/>
      <c r="O37" s="17"/>
      <c r="P37" s="39">
        <f>SUM(P35:P36)</f>
        <v>0</v>
      </c>
      <c r="Q37" s="17"/>
      <c r="R37" s="16"/>
      <c r="S37" s="39">
        <f>SUM(S35:S36)</f>
        <v>0</v>
      </c>
      <c r="T37" s="17"/>
      <c r="U37" s="17"/>
      <c r="V37" s="92">
        <f>SUM(V35:V36)</f>
        <v>0</v>
      </c>
      <c r="W37" s="17"/>
      <c r="X37" s="17"/>
      <c r="Y37" s="39">
        <f>SUM(Y35:Y36)</f>
        <v>0</v>
      </c>
      <c r="Z37" s="17"/>
      <c r="AA37" s="17"/>
      <c r="AB37" s="17"/>
      <c r="AC37" s="39">
        <f>SUM(AC35:AC36)</f>
        <v>0</v>
      </c>
      <c r="AD37" s="17"/>
      <c r="AE37" s="17"/>
      <c r="AF37" s="39">
        <f>SUM(AF35:AF36)</f>
        <v>0</v>
      </c>
      <c r="AG37" s="17"/>
      <c r="AH37" s="17"/>
      <c r="AI37" s="39">
        <f>SUM(AI35:AI36)</f>
        <v>0</v>
      </c>
      <c r="AJ37" s="17"/>
      <c r="AK37" s="17"/>
      <c r="AL37" s="39">
        <f>SUM(AL35:AL36)</f>
        <v>0</v>
      </c>
      <c r="AM37" s="17"/>
      <c r="AN37" s="17"/>
      <c r="AO37" s="39">
        <f>SUM(AO35:AO36)</f>
        <v>0</v>
      </c>
      <c r="AP37" s="17"/>
      <c r="AQ37" s="17"/>
      <c r="AR37" s="39">
        <f>SUM(AR35:AR36)</f>
        <v>0</v>
      </c>
      <c r="AS37" s="17"/>
      <c r="AT37" s="17"/>
      <c r="AU37" s="17"/>
      <c r="AV37" s="39">
        <f>SUM(AV35:AV36)</f>
        <v>0</v>
      </c>
      <c r="AW37" s="17"/>
      <c r="AX37" s="40">
        <f>SUM(C37:AV37)</f>
        <v>0</v>
      </c>
      <c r="AY37" s="168"/>
      <c r="AZ37" s="169"/>
      <c r="BA37" s="168"/>
      <c r="BB37" s="168"/>
      <c r="BC37" s="168"/>
    </row>
    <row r="38" spans="1:55" s="6" customFormat="1" ht="16.5" customHeight="1" thickBot="1" x14ac:dyDescent="0.25">
      <c r="C38" s="7"/>
      <c r="D38" s="106"/>
      <c r="F38" s="7"/>
      <c r="G38" s="7"/>
      <c r="H38" s="7"/>
      <c r="I38" s="7"/>
      <c r="J38" s="7"/>
      <c r="K38" s="7"/>
      <c r="L38" s="7"/>
      <c r="M38" s="7"/>
      <c r="N38" s="7"/>
      <c r="O38" s="7"/>
      <c r="P38" s="7"/>
      <c r="Q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4"/>
      <c r="AZ38" s="8"/>
    </row>
    <row r="39" spans="1:55" s="21" customFormat="1" ht="16.5" customHeight="1" thickBot="1" x14ac:dyDescent="0.3">
      <c r="A39" s="22" t="s">
        <v>30</v>
      </c>
      <c r="B39" s="23"/>
      <c r="C39" s="25"/>
      <c r="D39" s="111"/>
      <c r="E39" s="24"/>
      <c r="F39" s="41">
        <f>F13+F19+F25+F31+F37</f>
        <v>0</v>
      </c>
      <c r="G39" s="25"/>
      <c r="H39" s="25"/>
      <c r="I39" s="41">
        <f>I13+I19+I25+I31+I37</f>
        <v>0</v>
      </c>
      <c r="J39" s="25"/>
      <c r="K39" s="25"/>
      <c r="L39" s="41">
        <f>L13+L19+L25+L31+L37</f>
        <v>0</v>
      </c>
      <c r="M39" s="25"/>
      <c r="N39" s="25"/>
      <c r="O39" s="25"/>
      <c r="P39" s="41">
        <f>P13+P19+P25+P31+P37</f>
        <v>0</v>
      </c>
      <c r="Q39" s="25"/>
      <c r="R39" s="24"/>
      <c r="S39" s="41">
        <f>S13+S19+S25+S31+S37</f>
        <v>0</v>
      </c>
      <c r="T39" s="25"/>
      <c r="U39" s="25"/>
      <c r="V39" s="41">
        <f>V13+V19+V25+V31+V37</f>
        <v>0</v>
      </c>
      <c r="W39" s="25"/>
      <c r="X39" s="25"/>
      <c r="Y39" s="41">
        <f>Y13+Y19+Y25+Y31+Y37</f>
        <v>0</v>
      </c>
      <c r="Z39" s="25"/>
      <c r="AA39" s="25"/>
      <c r="AB39" s="25"/>
      <c r="AC39" s="41">
        <f>AC13+AC19+AC25+AC31+AC37</f>
        <v>0</v>
      </c>
      <c r="AD39" s="25"/>
      <c r="AE39" s="25"/>
      <c r="AF39" s="41">
        <f>AF13+AF19+AF25+AF31+AF37</f>
        <v>0</v>
      </c>
      <c r="AG39" s="25"/>
      <c r="AH39" s="25"/>
      <c r="AI39" s="41">
        <f>AI13+AI19+AI25+AI31+AI37</f>
        <v>0</v>
      </c>
      <c r="AJ39" s="25"/>
      <c r="AK39" s="25"/>
      <c r="AL39" s="41">
        <f>AL13+AL19+AL25+AL31+AL37</f>
        <v>0</v>
      </c>
      <c r="AM39" s="25"/>
      <c r="AN39" s="25"/>
      <c r="AO39" s="41">
        <f>AO13+AO19+AO25+AO31+AO37</f>
        <v>0</v>
      </c>
      <c r="AP39" s="25"/>
      <c r="AQ39" s="25"/>
      <c r="AR39" s="41">
        <f>AR13+AR19+AR25+AR31+AR37</f>
        <v>0</v>
      </c>
      <c r="AS39" s="25"/>
      <c r="AT39" s="25"/>
      <c r="AU39" s="25"/>
      <c r="AV39" s="41">
        <f>AV13+AV19+AV25+AV31+AV37</f>
        <v>0</v>
      </c>
      <c r="AW39" s="25"/>
      <c r="AX39" s="176">
        <f>SUM(C39:AV39)</f>
        <v>0</v>
      </c>
      <c r="AZ39" s="26"/>
    </row>
    <row r="40" spans="1:55" s="6" customFormat="1" ht="16.5" customHeight="1" thickBot="1" x14ac:dyDescent="0.3">
      <c r="A40" s="27"/>
      <c r="B40" s="27"/>
      <c r="C40" s="15"/>
      <c r="D40" s="112"/>
      <c r="F40" s="15"/>
      <c r="G40" s="15"/>
      <c r="H40" s="15"/>
      <c r="I40" s="15"/>
      <c r="J40" s="15"/>
      <c r="K40" s="15"/>
      <c r="L40" s="15"/>
      <c r="M40" s="15"/>
      <c r="N40" s="15"/>
      <c r="O40" s="15"/>
      <c r="P40" s="15"/>
      <c r="Q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28"/>
      <c r="AZ40" s="8"/>
    </row>
    <row r="41" spans="1:55" s="21" customFormat="1" ht="105" customHeight="1" x14ac:dyDescent="0.25">
      <c r="A41" s="208" t="s">
        <v>147</v>
      </c>
      <c r="B41" s="209"/>
      <c r="C41" s="170"/>
      <c r="D41" s="171"/>
      <c r="E41" s="1"/>
      <c r="F41" s="170"/>
      <c r="G41" s="170"/>
      <c r="H41" s="1"/>
      <c r="I41" s="170"/>
      <c r="J41" s="3"/>
      <c r="K41" s="1"/>
      <c r="L41" s="170"/>
      <c r="M41" s="3"/>
      <c r="N41" s="3"/>
      <c r="O41" s="1"/>
      <c r="P41" s="170"/>
      <c r="Q41" s="3"/>
      <c r="R41" s="1"/>
      <c r="S41" s="170"/>
      <c r="T41" s="170"/>
      <c r="U41" s="1"/>
      <c r="V41" s="170"/>
      <c r="W41" s="3"/>
      <c r="X41" s="1"/>
      <c r="Y41" s="170"/>
      <c r="Z41" s="3"/>
      <c r="AA41" s="3"/>
      <c r="AB41" s="1"/>
      <c r="AC41" s="170"/>
      <c r="AD41" s="3"/>
      <c r="AE41" s="1"/>
      <c r="AF41" s="170"/>
      <c r="AG41" s="3"/>
      <c r="AH41" s="1"/>
      <c r="AI41" s="170"/>
      <c r="AJ41" s="3"/>
      <c r="AK41" s="1"/>
      <c r="AL41" s="170"/>
      <c r="AM41" s="3"/>
      <c r="AN41" s="1"/>
      <c r="AO41" s="170"/>
      <c r="AP41" s="3"/>
      <c r="AQ41" s="1"/>
      <c r="AR41" s="170"/>
      <c r="AS41" s="3"/>
      <c r="AT41" s="3"/>
      <c r="AU41" s="1"/>
      <c r="AV41" s="170"/>
      <c r="AW41" s="3"/>
      <c r="AX41" s="4"/>
      <c r="AZ41" s="26"/>
    </row>
    <row r="42" spans="1:55" s="6" customFormat="1" ht="42" customHeight="1" x14ac:dyDescent="0.2">
      <c r="A42" s="212"/>
      <c r="B42" s="213"/>
      <c r="C42" s="3"/>
      <c r="D42" s="104"/>
      <c r="E42" s="1"/>
      <c r="F42" s="3"/>
      <c r="G42" s="3"/>
      <c r="H42" s="1"/>
      <c r="I42" s="3"/>
      <c r="J42" s="172"/>
      <c r="K42" s="1"/>
      <c r="L42" s="3"/>
      <c r="M42" s="172"/>
      <c r="N42" s="172"/>
      <c r="O42" s="1"/>
      <c r="P42" s="3"/>
      <c r="Q42" s="172"/>
      <c r="R42" s="1"/>
      <c r="S42" s="3"/>
      <c r="T42" s="3"/>
      <c r="U42" s="1"/>
      <c r="V42" s="3"/>
      <c r="W42" s="172"/>
      <c r="X42" s="1"/>
      <c r="Y42" s="3"/>
      <c r="Z42" s="172"/>
      <c r="AA42" s="172"/>
      <c r="AB42" s="1"/>
      <c r="AC42" s="3"/>
      <c r="AD42" s="172"/>
      <c r="AE42" s="1"/>
      <c r="AF42" s="3"/>
      <c r="AG42" s="172"/>
      <c r="AH42" s="1"/>
      <c r="AI42" s="3"/>
      <c r="AJ42" s="172"/>
      <c r="AK42" s="1"/>
      <c r="AL42" s="3"/>
      <c r="AM42" s="172"/>
      <c r="AN42" s="1"/>
      <c r="AO42" s="3"/>
      <c r="AP42" s="172"/>
      <c r="AQ42" s="1"/>
      <c r="AR42" s="3"/>
      <c r="AS42" s="172"/>
      <c r="AT42" s="172"/>
      <c r="AU42" s="1"/>
      <c r="AV42" s="3"/>
      <c r="AW42" s="172"/>
      <c r="AX42" s="4"/>
      <c r="AY42" s="29"/>
      <c r="AZ42" s="8"/>
    </row>
    <row r="43" spans="1:55" ht="42" customHeight="1" x14ac:dyDescent="0.2">
      <c r="A43" s="212"/>
      <c r="B43" s="213"/>
    </row>
    <row r="44" spans="1:55" ht="42" customHeight="1" x14ac:dyDescent="0.2">
      <c r="A44" s="212"/>
      <c r="B44" s="213"/>
      <c r="AX44" s="173"/>
    </row>
    <row r="45" spans="1:55" ht="42" customHeight="1" thickBot="1" x14ac:dyDescent="0.25">
      <c r="A45" s="214"/>
      <c r="B45" s="215"/>
    </row>
    <row r="46" spans="1:55" ht="15.6" customHeight="1" x14ac:dyDescent="0.2"/>
    <row r="47" spans="1:55" ht="15.6" customHeight="1" x14ac:dyDescent="0.2"/>
    <row r="48" spans="1:55" ht="15.6" customHeight="1" x14ac:dyDescent="0.2"/>
  </sheetData>
  <sheetProtection selectLockedCells="1"/>
  <mergeCells count="48">
    <mergeCell ref="A41:B41"/>
    <mergeCell ref="A42:B45"/>
    <mergeCell ref="A23:B23"/>
    <mergeCell ref="A24:B24"/>
    <mergeCell ref="A29:B29"/>
    <mergeCell ref="A30:B30"/>
    <mergeCell ref="A35:B35"/>
    <mergeCell ref="A36:B36"/>
    <mergeCell ref="AU6:AV6"/>
    <mergeCell ref="A10:B10"/>
    <mergeCell ref="A11:B11"/>
    <mergeCell ref="A12:B12"/>
    <mergeCell ref="A17:B17"/>
    <mergeCell ref="AN6:AO6"/>
    <mergeCell ref="AQ6:AR6"/>
    <mergeCell ref="A18:B18"/>
    <mergeCell ref="AB6:AC6"/>
    <mergeCell ref="AE6:AF6"/>
    <mergeCell ref="AH6:AI6"/>
    <mergeCell ref="AK6:AL6"/>
    <mergeCell ref="A5:B6"/>
    <mergeCell ref="E5:F5"/>
    <mergeCell ref="H5:I5"/>
    <mergeCell ref="K5:L5"/>
    <mergeCell ref="O5:P5"/>
    <mergeCell ref="R5:S5"/>
    <mergeCell ref="AN5:AO5"/>
    <mergeCell ref="AQ5:AR5"/>
    <mergeCell ref="AU5:AV5"/>
    <mergeCell ref="E6:F6"/>
    <mergeCell ref="H6:I6"/>
    <mergeCell ref="K6:L6"/>
    <mergeCell ref="O6:P6"/>
    <mergeCell ref="R6:S6"/>
    <mergeCell ref="U6:V6"/>
    <mergeCell ref="X6:Y6"/>
    <mergeCell ref="U5:V5"/>
    <mergeCell ref="X5:Y5"/>
    <mergeCell ref="AB5:AC5"/>
    <mergeCell ref="AE5:AF5"/>
    <mergeCell ref="AH5:AI5"/>
    <mergeCell ref="AK5:AL5"/>
    <mergeCell ref="AS1:AS3"/>
    <mergeCell ref="D1:D3"/>
    <mergeCell ref="M1:M3"/>
    <mergeCell ref="N1:N3"/>
    <mergeCell ref="Z1:Z3"/>
    <mergeCell ref="AA1:AA3"/>
  </mergeCells>
  <dataValidations count="1">
    <dataValidation type="list" allowBlank="1" showInputMessage="1" showErrorMessage="1" sqref="B3" xr:uid="{F7E564C5-58E8-49E7-B558-F2348E70E0AB}">
      <formula1>"KB,MB,GB,KIS"</formula1>
    </dataValidation>
  </dataValidations>
  <printOptions horizontalCentered="1"/>
  <pageMargins left="0.19685039370078741" right="0.19685039370078741" top="0.6692913385826772" bottom="0.39370078740157483" header="0" footer="0"/>
  <pageSetup paperSize="8" scale="51" orientation="landscape" horizontalDpi="4294967292" verticalDpi="300" r:id="rId1"/>
  <headerFooter alignWithMargins="0">
    <oddHeader>&amp;C&amp;A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1339A-2E7A-441A-B932-F1A764A84B2B}">
  <sheetPr transitionEvaluation="1">
    <tabColor theme="9" tint="0.79998168889431442"/>
  </sheetPr>
  <dimension ref="A1:BC48"/>
  <sheetViews>
    <sheetView zoomScaleNormal="100" workbookViewId="0">
      <pane xSplit="3" topLeftCell="D1" activePane="topRight" state="frozen"/>
      <selection pane="topRight" activeCell="A5" sqref="A5:B6"/>
    </sheetView>
  </sheetViews>
  <sheetFormatPr defaultColWidth="10.875" defaultRowHeight="0" customHeight="1" zeroHeight="1" x14ac:dyDescent="0.2"/>
  <cols>
    <col min="1" max="1" width="31.375" style="1" customWidth="1"/>
    <col min="2" max="2" width="63.375" style="1" customWidth="1"/>
    <col min="3" max="3" width="3.125" style="3" customWidth="1"/>
    <col min="4" max="4" width="3.125" style="104" customWidth="1"/>
    <col min="5" max="5" width="25.5" style="1" customWidth="1"/>
    <col min="6" max="6" width="25.5" style="3" customWidth="1"/>
    <col min="7" max="7" width="3.125" style="3" customWidth="1"/>
    <col min="8" max="8" width="25.5" style="1" customWidth="1"/>
    <col min="9" max="9" width="25.5" style="3" customWidth="1"/>
    <col min="10" max="10" width="3.125" style="3" customWidth="1"/>
    <col min="11" max="11" width="25.5" style="1" customWidth="1"/>
    <col min="12" max="12" width="25.5" style="3" customWidth="1"/>
    <col min="13" max="14" width="3.125" style="3" customWidth="1"/>
    <col min="15" max="15" width="25.5" style="1" customWidth="1"/>
    <col min="16" max="16" width="25.5" style="3" customWidth="1"/>
    <col min="17" max="17" width="4.5" style="3" customWidth="1"/>
    <col min="18" max="18" width="25.5" style="1" customWidth="1"/>
    <col min="19" max="19" width="25.5" style="3" customWidth="1"/>
    <col min="20" max="20" width="3.25" style="3" customWidth="1"/>
    <col min="21" max="21" width="25.5" style="1" customWidth="1"/>
    <col min="22" max="22" width="25.5" style="3" customWidth="1"/>
    <col min="23" max="23" width="4.5" style="3" customWidth="1"/>
    <col min="24" max="24" width="25.5" style="1" customWidth="1"/>
    <col min="25" max="25" width="25.5" style="3" customWidth="1"/>
    <col min="26" max="27" width="4.5" style="3" customWidth="1"/>
    <col min="28" max="28" width="25.5" style="1" customWidth="1"/>
    <col min="29" max="29" width="25.5" style="3" customWidth="1"/>
    <col min="30" max="30" width="4.5" style="3" customWidth="1"/>
    <col min="31" max="31" width="25.5" style="1" customWidth="1"/>
    <col min="32" max="32" width="25.5" style="3" customWidth="1"/>
    <col min="33" max="33" width="4.5" style="3" customWidth="1"/>
    <col min="34" max="34" width="25.5" style="1" customWidth="1"/>
    <col min="35" max="35" width="25.5" style="3" customWidth="1"/>
    <col min="36" max="36" width="4.5" style="3" customWidth="1"/>
    <col min="37" max="37" width="25.5" style="1" customWidth="1"/>
    <col min="38" max="38" width="25.5" style="3" customWidth="1"/>
    <col min="39" max="39" width="4.5" style="3" customWidth="1"/>
    <col min="40" max="40" width="25.5" style="1" customWidth="1"/>
    <col min="41" max="41" width="25.5" style="3" customWidth="1"/>
    <col min="42" max="42" width="4.5" style="3" customWidth="1"/>
    <col min="43" max="43" width="25.5" style="1" customWidth="1"/>
    <col min="44" max="44" width="25.5" style="3" customWidth="1"/>
    <col min="45" max="46" width="4.5" style="3" customWidth="1"/>
    <col min="47" max="47" width="25.5" style="1" customWidth="1"/>
    <col min="48" max="48" width="25.5" style="3" customWidth="1"/>
    <col min="49" max="49" width="4.5" style="3" customWidth="1"/>
    <col min="50" max="50" width="34.625" style="4" customWidth="1"/>
    <col min="51" max="51" width="4.375" style="1" bestFit="1" customWidth="1"/>
    <col min="52" max="52" width="7.375" style="5" customWidth="1"/>
    <col min="53" max="16384" width="10.875" style="1"/>
  </cols>
  <sheetData>
    <row r="1" spans="1:52" ht="15.6" customHeight="1" thickBot="1" x14ac:dyDescent="0.3">
      <c r="A1" s="2" t="s">
        <v>108</v>
      </c>
      <c r="B1" s="32"/>
      <c r="D1" s="197" t="s">
        <v>100</v>
      </c>
      <c r="M1" s="196"/>
      <c r="N1" s="196" t="s">
        <v>101</v>
      </c>
      <c r="Z1" s="196"/>
      <c r="AA1" s="196" t="s">
        <v>102</v>
      </c>
      <c r="AS1" s="196"/>
      <c r="AT1" s="167"/>
    </row>
    <row r="2" spans="1:52" ht="15.6" customHeight="1" thickBot="1" x14ac:dyDescent="0.3">
      <c r="A2" s="2" t="s">
        <v>2</v>
      </c>
      <c r="B2" s="59">
        <f>Penvoerder!Projecttitel</f>
        <v>0</v>
      </c>
      <c r="D2" s="197"/>
      <c r="M2" s="196"/>
      <c r="N2" s="196"/>
      <c r="Z2" s="196"/>
      <c r="AA2" s="196"/>
      <c r="AS2" s="196"/>
      <c r="AT2" s="167"/>
    </row>
    <row r="3" spans="1:52" ht="15.6" customHeight="1" thickBot="1" x14ac:dyDescent="0.3">
      <c r="A3" s="44" t="s">
        <v>18</v>
      </c>
      <c r="B3" s="45"/>
      <c r="D3" s="197"/>
      <c r="M3" s="196"/>
      <c r="N3" s="196"/>
      <c r="Z3" s="196"/>
      <c r="AA3" s="196"/>
      <c r="AS3" s="196"/>
      <c r="AT3" s="167"/>
    </row>
    <row r="4" spans="1:52" ht="15.6" customHeight="1" thickBot="1" x14ac:dyDescent="0.25">
      <c r="A4" s="46"/>
      <c r="B4" s="1" t="s">
        <v>109</v>
      </c>
    </row>
    <row r="5" spans="1:52" ht="87.95" customHeight="1" x14ac:dyDescent="0.2">
      <c r="A5" s="208" t="s">
        <v>148</v>
      </c>
      <c r="B5" s="209"/>
      <c r="C5" s="50"/>
      <c r="D5" s="103"/>
      <c r="E5" s="204" t="s">
        <v>31</v>
      </c>
      <c r="F5" s="205"/>
      <c r="G5" s="50"/>
      <c r="H5" s="204" t="s">
        <v>32</v>
      </c>
      <c r="I5" s="205"/>
      <c r="J5" s="50"/>
      <c r="K5" s="204" t="s">
        <v>33</v>
      </c>
      <c r="L5" s="205"/>
      <c r="M5" s="50"/>
      <c r="N5" s="50"/>
      <c r="O5" s="204" t="s">
        <v>90</v>
      </c>
      <c r="P5" s="205"/>
      <c r="Q5" s="102"/>
      <c r="R5" s="204" t="s">
        <v>91</v>
      </c>
      <c r="S5" s="205"/>
      <c r="T5" s="102"/>
      <c r="U5" s="204" t="s">
        <v>92</v>
      </c>
      <c r="V5" s="205"/>
      <c r="W5" s="102"/>
      <c r="X5" s="204" t="s">
        <v>93</v>
      </c>
      <c r="Y5" s="205"/>
      <c r="Z5" s="50"/>
      <c r="AA5" s="50"/>
      <c r="AB5" s="198" t="s">
        <v>34</v>
      </c>
      <c r="AC5" s="199"/>
      <c r="AD5" s="50"/>
      <c r="AE5" s="198" t="s">
        <v>35</v>
      </c>
      <c r="AF5" s="199"/>
      <c r="AG5" s="50"/>
      <c r="AH5" s="198" t="s">
        <v>36</v>
      </c>
      <c r="AI5" s="199"/>
      <c r="AJ5" s="50"/>
      <c r="AK5" s="198" t="s">
        <v>37</v>
      </c>
      <c r="AL5" s="199"/>
      <c r="AM5" s="50"/>
      <c r="AN5" s="198" t="s">
        <v>38</v>
      </c>
      <c r="AO5" s="199"/>
      <c r="AP5" s="50"/>
      <c r="AQ5" s="198" t="s">
        <v>39</v>
      </c>
      <c r="AR5" s="199"/>
      <c r="AS5" s="50"/>
      <c r="AT5" s="50"/>
      <c r="AU5" s="200" t="s">
        <v>121</v>
      </c>
      <c r="AV5" s="201"/>
      <c r="AW5" s="50"/>
      <c r="AX5" s="51"/>
    </row>
    <row r="6" spans="1:52" s="94" customFormat="1" ht="87.95" customHeight="1" thickBot="1" x14ac:dyDescent="0.25">
      <c r="A6" s="210"/>
      <c r="B6" s="211"/>
      <c r="C6" s="47"/>
      <c r="D6" s="103"/>
      <c r="E6" s="202" t="s">
        <v>99</v>
      </c>
      <c r="F6" s="203"/>
      <c r="G6" s="47"/>
      <c r="H6" s="202" t="s">
        <v>99</v>
      </c>
      <c r="I6" s="203"/>
      <c r="J6" s="47"/>
      <c r="K6" s="202" t="s">
        <v>99</v>
      </c>
      <c r="L6" s="203"/>
      <c r="M6" s="47"/>
      <c r="N6" s="47"/>
      <c r="O6" s="202" t="s">
        <v>103</v>
      </c>
      <c r="P6" s="203"/>
      <c r="Q6" s="93"/>
      <c r="R6" s="202" t="s">
        <v>103</v>
      </c>
      <c r="S6" s="203"/>
      <c r="T6" s="93"/>
      <c r="U6" s="202" t="s">
        <v>103</v>
      </c>
      <c r="V6" s="203"/>
      <c r="W6" s="93"/>
      <c r="X6" s="202" t="s">
        <v>103</v>
      </c>
      <c r="Y6" s="203"/>
      <c r="Z6" s="47"/>
      <c r="AA6" s="47"/>
      <c r="AB6" s="202" t="s">
        <v>104</v>
      </c>
      <c r="AC6" s="203"/>
      <c r="AD6" s="47"/>
      <c r="AE6" s="202" t="s">
        <v>104</v>
      </c>
      <c r="AF6" s="203"/>
      <c r="AG6" s="47"/>
      <c r="AH6" s="202" t="s">
        <v>104</v>
      </c>
      <c r="AI6" s="203"/>
      <c r="AJ6" s="47"/>
      <c r="AK6" s="202" t="s">
        <v>104</v>
      </c>
      <c r="AL6" s="203"/>
      <c r="AM6" s="47"/>
      <c r="AN6" s="202" t="s">
        <v>104</v>
      </c>
      <c r="AO6" s="203"/>
      <c r="AP6" s="47"/>
      <c r="AQ6" s="202" t="s">
        <v>104</v>
      </c>
      <c r="AR6" s="203"/>
      <c r="AS6" s="47"/>
      <c r="AT6" s="47"/>
      <c r="AU6" s="202" t="s">
        <v>120</v>
      </c>
      <c r="AV6" s="203"/>
      <c r="AW6" s="47"/>
      <c r="AX6" s="48"/>
      <c r="AZ6" s="49"/>
    </row>
    <row r="7" spans="1:52" s="94" customFormat="1" ht="16.5" customHeight="1" thickBot="1" x14ac:dyDescent="0.25">
      <c r="A7" s="1"/>
      <c r="B7" s="1"/>
      <c r="C7" s="3"/>
      <c r="D7" s="104"/>
      <c r="E7" s="1"/>
      <c r="F7" s="3"/>
      <c r="G7" s="3"/>
      <c r="H7" s="1"/>
      <c r="I7" s="3"/>
      <c r="J7" s="3"/>
      <c r="K7" s="1"/>
      <c r="L7" s="3"/>
      <c r="M7" s="3"/>
      <c r="N7" s="3"/>
      <c r="O7" s="1"/>
      <c r="P7" s="3"/>
      <c r="Q7" s="3"/>
      <c r="R7" s="1"/>
      <c r="S7" s="3"/>
      <c r="T7" s="3"/>
      <c r="U7" s="1"/>
      <c r="V7" s="3"/>
      <c r="W7" s="3"/>
      <c r="X7" s="1"/>
      <c r="Y7" s="3"/>
      <c r="Z7" s="3"/>
      <c r="AA7" s="3"/>
      <c r="AB7" s="1"/>
      <c r="AC7" s="3"/>
      <c r="AD7" s="3"/>
      <c r="AE7" s="1"/>
      <c r="AF7" s="3"/>
      <c r="AG7" s="3"/>
      <c r="AH7" s="1"/>
      <c r="AI7" s="3"/>
      <c r="AJ7" s="3"/>
      <c r="AK7" s="1"/>
      <c r="AL7" s="3"/>
      <c r="AM7" s="3"/>
      <c r="AN7" s="1"/>
      <c r="AO7" s="3"/>
      <c r="AP7" s="3"/>
      <c r="AQ7" s="1"/>
      <c r="AR7" s="3"/>
      <c r="AS7" s="3"/>
      <c r="AT7" s="3"/>
      <c r="AU7" s="1"/>
      <c r="AV7" s="3"/>
      <c r="AW7" s="3"/>
      <c r="AX7" s="4"/>
      <c r="AZ7" s="49"/>
    </row>
    <row r="8" spans="1:52" s="94" customFormat="1" ht="16.5" customHeight="1" x14ac:dyDescent="0.2">
      <c r="A8" s="114" t="s">
        <v>94</v>
      </c>
      <c r="B8" s="115"/>
      <c r="C8" s="10"/>
      <c r="D8" s="105"/>
      <c r="E8" s="11" t="s">
        <v>21</v>
      </c>
      <c r="F8" s="10"/>
      <c r="G8" s="10"/>
      <c r="H8" s="9" t="s">
        <v>22</v>
      </c>
      <c r="I8" s="10"/>
      <c r="J8" s="10"/>
      <c r="K8" s="9" t="s">
        <v>23</v>
      </c>
      <c r="L8" s="10"/>
      <c r="M8" s="10"/>
      <c r="N8" s="10"/>
      <c r="O8" s="9" t="s">
        <v>24</v>
      </c>
      <c r="P8" s="10"/>
      <c r="Q8" s="10"/>
      <c r="R8" s="11" t="s">
        <v>1</v>
      </c>
      <c r="S8" s="10"/>
      <c r="T8" s="10"/>
      <c r="U8" s="9" t="s">
        <v>19</v>
      </c>
      <c r="V8" s="10"/>
      <c r="W8" s="10"/>
      <c r="X8" s="9" t="s">
        <v>20</v>
      </c>
      <c r="Y8" s="10"/>
      <c r="Z8" s="10"/>
      <c r="AA8" s="10"/>
      <c r="AB8" s="9" t="s">
        <v>25</v>
      </c>
      <c r="AC8" s="10"/>
      <c r="AD8" s="10"/>
      <c r="AE8" s="9" t="s">
        <v>26</v>
      </c>
      <c r="AF8" s="10"/>
      <c r="AG8" s="10"/>
      <c r="AH8" s="9" t="s">
        <v>27</v>
      </c>
      <c r="AI8" s="10"/>
      <c r="AJ8" s="10"/>
      <c r="AK8" s="9" t="s">
        <v>28</v>
      </c>
      <c r="AL8" s="10"/>
      <c r="AM8" s="10"/>
      <c r="AN8" s="9" t="s">
        <v>29</v>
      </c>
      <c r="AO8" s="10"/>
      <c r="AP8" s="10"/>
      <c r="AQ8" s="9" t="s">
        <v>48</v>
      </c>
      <c r="AR8" s="10"/>
      <c r="AS8" s="10"/>
      <c r="AT8" s="10"/>
      <c r="AU8" s="9" t="s">
        <v>40</v>
      </c>
      <c r="AV8" s="10"/>
      <c r="AW8" s="10"/>
      <c r="AX8" s="12"/>
      <c r="AZ8" s="49"/>
    </row>
    <row r="9" spans="1:52" ht="16.5" customHeight="1" x14ac:dyDescent="0.2">
      <c r="A9" s="116"/>
      <c r="B9" s="113"/>
      <c r="C9" s="7"/>
      <c r="D9" s="106"/>
      <c r="E9" s="6"/>
      <c r="F9" s="7" t="s">
        <v>0</v>
      </c>
      <c r="G9" s="7"/>
      <c r="H9" s="6"/>
      <c r="I9" s="7" t="s">
        <v>0</v>
      </c>
      <c r="J9" s="7"/>
      <c r="K9" s="6"/>
      <c r="L9" s="7" t="s">
        <v>0</v>
      </c>
      <c r="M9" s="7"/>
      <c r="N9" s="7"/>
      <c r="O9" s="6"/>
      <c r="P9" s="7" t="s">
        <v>0</v>
      </c>
      <c r="Q9" s="7"/>
      <c r="R9" s="6"/>
      <c r="S9" s="7" t="s">
        <v>0</v>
      </c>
      <c r="T9" s="7"/>
      <c r="U9" s="6"/>
      <c r="V9" s="7" t="s">
        <v>0</v>
      </c>
      <c r="W9" s="7"/>
      <c r="X9" s="6"/>
      <c r="Y9" s="7" t="s">
        <v>0</v>
      </c>
      <c r="Z9" s="7"/>
      <c r="AA9" s="7"/>
      <c r="AB9" s="6"/>
      <c r="AC9" s="7" t="s">
        <v>0</v>
      </c>
      <c r="AD9" s="7"/>
      <c r="AE9" s="6"/>
      <c r="AF9" s="7" t="s">
        <v>0</v>
      </c>
      <c r="AG9" s="7"/>
      <c r="AH9" s="6"/>
      <c r="AI9" s="7" t="s">
        <v>0</v>
      </c>
      <c r="AJ9" s="7"/>
      <c r="AK9" s="6"/>
      <c r="AL9" s="7" t="s">
        <v>0</v>
      </c>
      <c r="AM9" s="7"/>
      <c r="AN9" s="6"/>
      <c r="AO9" s="7" t="s">
        <v>0</v>
      </c>
      <c r="AP9" s="7"/>
      <c r="AQ9" s="6"/>
      <c r="AR9" s="7" t="s">
        <v>0</v>
      </c>
      <c r="AS9" s="7"/>
      <c r="AT9" s="7"/>
      <c r="AU9" s="6"/>
      <c r="AV9" s="7" t="s">
        <v>0</v>
      </c>
      <c r="AW9" s="7"/>
      <c r="AX9" s="13"/>
    </row>
    <row r="10" spans="1:52" s="86" customFormat="1" ht="33" customHeight="1" x14ac:dyDescent="0.15">
      <c r="A10" s="206"/>
      <c r="B10" s="207"/>
      <c r="C10" s="85"/>
      <c r="D10" s="107"/>
      <c r="F10" s="87"/>
      <c r="G10" s="85"/>
      <c r="H10" s="85"/>
      <c r="I10" s="87"/>
      <c r="J10" s="85"/>
      <c r="K10" s="85"/>
      <c r="L10" s="87"/>
      <c r="M10" s="85"/>
      <c r="N10" s="85"/>
      <c r="P10" s="87"/>
      <c r="Q10" s="85"/>
      <c r="S10" s="87"/>
      <c r="T10" s="85"/>
      <c r="U10" s="85"/>
      <c r="V10" s="90"/>
      <c r="W10" s="85"/>
      <c r="X10" s="85"/>
      <c r="Y10" s="87"/>
      <c r="Z10" s="85"/>
      <c r="AA10" s="85"/>
      <c r="AB10" s="85"/>
      <c r="AC10" s="87"/>
      <c r="AD10" s="85"/>
      <c r="AE10" s="85"/>
      <c r="AF10" s="87"/>
      <c r="AG10" s="85"/>
      <c r="AH10" s="85"/>
      <c r="AI10" s="87"/>
      <c r="AJ10" s="85"/>
      <c r="AK10" s="85"/>
      <c r="AL10" s="87"/>
      <c r="AM10" s="85"/>
      <c r="AN10" s="85"/>
      <c r="AO10" s="87"/>
      <c r="AP10" s="85"/>
      <c r="AQ10" s="85"/>
      <c r="AR10" s="87"/>
      <c r="AS10" s="85"/>
      <c r="AT10" s="85"/>
      <c r="AU10" s="85"/>
      <c r="AV10" s="87"/>
      <c r="AW10" s="85"/>
      <c r="AX10" s="88"/>
      <c r="AZ10" s="89"/>
    </row>
    <row r="11" spans="1:52" s="86" customFormat="1" ht="33" customHeight="1" x14ac:dyDescent="0.15">
      <c r="A11" s="206"/>
      <c r="B11" s="207"/>
      <c r="C11" s="85"/>
      <c r="D11" s="107"/>
      <c r="F11" s="87"/>
      <c r="G11" s="85"/>
      <c r="H11" s="85"/>
      <c r="I11" s="87"/>
      <c r="J11" s="85"/>
      <c r="K11" s="85"/>
      <c r="L11" s="87"/>
      <c r="M11" s="85"/>
      <c r="N11" s="85"/>
      <c r="P11" s="87"/>
      <c r="Q11" s="85"/>
      <c r="S11" s="87"/>
      <c r="T11" s="85"/>
      <c r="U11" s="85"/>
      <c r="V11" s="90"/>
      <c r="W11" s="85"/>
      <c r="X11" s="85"/>
      <c r="Y11" s="87"/>
      <c r="Z11" s="85"/>
      <c r="AA11" s="85"/>
      <c r="AB11" s="85"/>
      <c r="AC11" s="87"/>
      <c r="AD11" s="85"/>
      <c r="AE11" s="85"/>
      <c r="AF11" s="87"/>
      <c r="AG11" s="85"/>
      <c r="AH11" s="85"/>
      <c r="AI11" s="87"/>
      <c r="AJ11" s="85"/>
      <c r="AK11" s="85"/>
      <c r="AL11" s="87"/>
      <c r="AM11" s="85"/>
      <c r="AN11" s="85"/>
      <c r="AO11" s="87"/>
      <c r="AP11" s="85"/>
      <c r="AQ11" s="85"/>
      <c r="AR11" s="87"/>
      <c r="AS11" s="85"/>
      <c r="AT11" s="85"/>
      <c r="AU11" s="85"/>
      <c r="AV11" s="87"/>
      <c r="AW11" s="85"/>
      <c r="AX11" s="88"/>
      <c r="AZ11" s="89"/>
    </row>
    <row r="12" spans="1:52" s="6" customFormat="1" ht="33" customHeight="1" x14ac:dyDescent="0.2">
      <c r="A12" s="206"/>
      <c r="B12" s="207"/>
      <c r="C12" s="14"/>
      <c r="D12" s="108"/>
      <c r="E12" s="1"/>
      <c r="F12" s="33"/>
      <c r="G12" s="14"/>
      <c r="H12" s="14"/>
      <c r="I12" s="33"/>
      <c r="J12" s="14"/>
      <c r="K12" s="14"/>
      <c r="L12" s="33"/>
      <c r="M12" s="14"/>
      <c r="N12" s="14"/>
      <c r="O12" s="14"/>
      <c r="P12" s="33"/>
      <c r="Q12" s="14"/>
      <c r="R12" s="1"/>
      <c r="S12" s="33"/>
      <c r="T12" s="14"/>
      <c r="U12" s="14"/>
      <c r="V12" s="91"/>
      <c r="W12" s="14"/>
      <c r="X12" s="14"/>
      <c r="Y12" s="33"/>
      <c r="Z12" s="14"/>
      <c r="AA12" s="14"/>
      <c r="AB12" s="14"/>
      <c r="AC12" s="33"/>
      <c r="AD12" s="14"/>
      <c r="AE12" s="14"/>
      <c r="AF12" s="33"/>
      <c r="AG12" s="14"/>
      <c r="AH12" s="14"/>
      <c r="AI12" s="33"/>
      <c r="AJ12" s="14"/>
      <c r="AK12" s="14"/>
      <c r="AL12" s="33"/>
      <c r="AM12" s="14"/>
      <c r="AN12" s="14"/>
      <c r="AO12" s="33"/>
      <c r="AP12" s="14"/>
      <c r="AQ12" s="14"/>
      <c r="AR12" s="33"/>
      <c r="AS12" s="14"/>
      <c r="AT12" s="14"/>
      <c r="AU12" s="14"/>
      <c r="AV12" s="33"/>
      <c r="AW12" s="14"/>
      <c r="AX12" s="20"/>
      <c r="AZ12" s="8"/>
    </row>
    <row r="13" spans="1:52" ht="16.5" customHeight="1" thickBot="1" x14ac:dyDescent="0.25">
      <c r="A13" s="117"/>
      <c r="B13" s="118"/>
      <c r="C13" s="43"/>
      <c r="D13" s="109"/>
      <c r="E13" s="30"/>
      <c r="F13" s="39">
        <f>SUM(F10:F12)</f>
        <v>0</v>
      </c>
      <c r="G13" s="43"/>
      <c r="H13" s="43"/>
      <c r="I13" s="39">
        <f>SUM(I10:I12)</f>
        <v>0</v>
      </c>
      <c r="J13" s="31"/>
      <c r="K13" s="43"/>
      <c r="L13" s="39">
        <f>SUM(L10:L12)</f>
        <v>0</v>
      </c>
      <c r="M13" s="31"/>
      <c r="N13" s="31"/>
      <c r="O13" s="43"/>
      <c r="P13" s="39">
        <f>SUM(P10:P12)</f>
        <v>0</v>
      </c>
      <c r="Q13" s="31"/>
      <c r="R13" s="30"/>
      <c r="S13" s="39">
        <f>SUM(S10:S12)</f>
        <v>0</v>
      </c>
      <c r="T13" s="43"/>
      <c r="U13" s="43"/>
      <c r="V13" s="92">
        <f>SUM(V10:V12)</f>
        <v>0</v>
      </c>
      <c r="W13" s="31"/>
      <c r="X13" s="43"/>
      <c r="Y13" s="39">
        <f>SUM(Y10:Y12)</f>
        <v>0</v>
      </c>
      <c r="Z13" s="31"/>
      <c r="AA13" s="31"/>
      <c r="AB13" s="43"/>
      <c r="AC13" s="39">
        <f>SUM(AC10:AC12)</f>
        <v>0</v>
      </c>
      <c r="AD13" s="31"/>
      <c r="AE13" s="43"/>
      <c r="AF13" s="39">
        <f>SUM(AF10:AF12)</f>
        <v>0</v>
      </c>
      <c r="AG13" s="31"/>
      <c r="AH13" s="43"/>
      <c r="AI13" s="39">
        <f>SUM(AI10:AI12)</f>
        <v>0</v>
      </c>
      <c r="AJ13" s="31"/>
      <c r="AK13" s="43"/>
      <c r="AL13" s="39">
        <f>SUM(AL10:AL12)</f>
        <v>0</v>
      </c>
      <c r="AM13" s="31"/>
      <c r="AN13" s="43"/>
      <c r="AO13" s="39">
        <f>SUM(AO10:AO12)</f>
        <v>0</v>
      </c>
      <c r="AP13" s="31"/>
      <c r="AQ13" s="43"/>
      <c r="AR13" s="39">
        <f>SUM(AR10:AR12)</f>
        <v>0</v>
      </c>
      <c r="AS13" s="31"/>
      <c r="AT13" s="31"/>
      <c r="AU13" s="43"/>
      <c r="AV13" s="39">
        <f>SUM(AV10:AV12)</f>
        <v>0</v>
      </c>
      <c r="AW13" s="31"/>
      <c r="AX13" s="40">
        <f>SUM(C13:AV13)</f>
        <v>0</v>
      </c>
    </row>
    <row r="14" spans="1:52" ht="16.5" customHeight="1" thickBot="1" x14ac:dyDescent="0.25">
      <c r="A14" s="113"/>
      <c r="B14" s="113"/>
      <c r="C14" s="7"/>
      <c r="D14" s="106"/>
      <c r="E14" s="6"/>
      <c r="F14" s="7"/>
      <c r="G14" s="7"/>
      <c r="H14" s="6"/>
      <c r="I14" s="7"/>
      <c r="J14" s="7"/>
      <c r="K14" s="6"/>
      <c r="L14" s="7"/>
      <c r="M14" s="7"/>
      <c r="N14" s="7"/>
      <c r="O14" s="6"/>
      <c r="P14" s="7"/>
      <c r="Q14" s="7"/>
      <c r="R14" s="6"/>
      <c r="S14" s="7"/>
      <c r="T14" s="7"/>
      <c r="U14" s="6"/>
      <c r="V14" s="7"/>
      <c r="W14" s="7"/>
      <c r="X14" s="6"/>
      <c r="Y14" s="7"/>
      <c r="Z14" s="7"/>
      <c r="AA14" s="7"/>
      <c r="AB14" s="6"/>
      <c r="AC14" s="7"/>
      <c r="AD14" s="7"/>
      <c r="AE14" s="6"/>
      <c r="AF14" s="7"/>
      <c r="AG14" s="7"/>
      <c r="AH14" s="6"/>
      <c r="AI14" s="7"/>
      <c r="AJ14" s="7"/>
      <c r="AK14" s="6"/>
      <c r="AL14" s="7"/>
      <c r="AM14" s="7"/>
      <c r="AN14" s="6"/>
      <c r="AO14" s="7"/>
      <c r="AP14" s="7"/>
      <c r="AQ14" s="6"/>
      <c r="AR14" s="7"/>
      <c r="AS14" s="7"/>
      <c r="AT14" s="7"/>
      <c r="AU14" s="6"/>
      <c r="AV14" s="7"/>
      <c r="AW14" s="7"/>
    </row>
    <row r="15" spans="1:52" ht="16.5" customHeight="1" x14ac:dyDescent="0.2">
      <c r="A15" s="114" t="s">
        <v>95</v>
      </c>
      <c r="B15" s="115"/>
      <c r="C15" s="10"/>
      <c r="D15" s="105"/>
      <c r="E15" s="11" t="str">
        <f>E8</f>
        <v>Investeringssteun voor kmo's</v>
      </c>
      <c r="F15" s="10"/>
      <c r="G15" s="10"/>
      <c r="H15" s="11" t="str">
        <f>H8</f>
        <v>Consultancysteun voor kmo's</v>
      </c>
      <c r="I15" s="10"/>
      <c r="J15" s="10"/>
      <c r="K15" s="11" t="str">
        <f>K8</f>
        <v>Kmo-steun ten behoeve van deelneming aan beurzen</v>
      </c>
      <c r="L15" s="10"/>
      <c r="M15" s="10"/>
      <c r="N15" s="10"/>
      <c r="O15" s="11" t="str">
        <f>O8</f>
        <v>Fundamenteel onderzoek</v>
      </c>
      <c r="P15" s="10"/>
      <c r="Q15" s="10"/>
      <c r="R15" s="11" t="str">
        <f>R8</f>
        <v>Industrieel onderzoek</v>
      </c>
      <c r="S15" s="10"/>
      <c r="T15" s="10"/>
      <c r="U15" s="11" t="str">
        <f>U8</f>
        <v>Experimentele ontwikkeling</v>
      </c>
      <c r="V15" s="10"/>
      <c r="W15" s="10"/>
      <c r="X15" s="11" t="str">
        <f>X8</f>
        <v>Haalbaarheidsstudies</v>
      </c>
      <c r="Y15" s="10"/>
      <c r="Z15" s="10"/>
      <c r="AA15" s="10"/>
      <c r="AB15" s="11" t="str">
        <f>AB8</f>
        <v>Investeringsteun voor onderzoeksinfrastructuur</v>
      </c>
      <c r="AC15" s="10"/>
      <c r="AD15" s="10"/>
      <c r="AE15" s="11" t="str">
        <f>AE8</f>
        <v>Investeringssteun voor test- en experimenteerinfrastructuur</v>
      </c>
      <c r="AF15" s="10"/>
      <c r="AG15" s="10"/>
      <c r="AH15" s="11" t="str">
        <f>AH8</f>
        <v>Steun voor innovatieclusters</v>
      </c>
      <c r="AI15" s="10"/>
      <c r="AJ15" s="10"/>
      <c r="AK15" s="11" t="str">
        <f>AK8</f>
        <v>Innovatiesteun voor kmo's</v>
      </c>
      <c r="AL15" s="10"/>
      <c r="AM15" s="10"/>
      <c r="AN15" s="11" t="str">
        <f>AN8</f>
        <v>Steun voor proces- en organisatie-innovatie</v>
      </c>
      <c r="AO15" s="10"/>
      <c r="AP15" s="10"/>
      <c r="AQ15" s="11" t="str">
        <f>AQ8</f>
        <v>Opleidingssteun</v>
      </c>
      <c r="AR15" s="10"/>
      <c r="AS15" s="10"/>
      <c r="AT15" s="10"/>
      <c r="AU15" s="11" t="str">
        <f>AU8</f>
        <v>Overige projectkosten</v>
      </c>
      <c r="AV15" s="10"/>
      <c r="AW15" s="10"/>
      <c r="AX15" s="12"/>
    </row>
    <row r="16" spans="1:52" s="6" customFormat="1" ht="16.5" customHeight="1" x14ac:dyDescent="0.2">
      <c r="A16" s="116"/>
      <c r="B16" s="113"/>
      <c r="C16" s="7"/>
      <c r="D16" s="106"/>
      <c r="F16" s="7" t="s">
        <v>0</v>
      </c>
      <c r="G16" s="7"/>
      <c r="I16" s="7" t="s">
        <v>0</v>
      </c>
      <c r="J16" s="7"/>
      <c r="L16" s="7" t="s">
        <v>0</v>
      </c>
      <c r="M16" s="7"/>
      <c r="N16" s="7"/>
      <c r="P16" s="7" t="s">
        <v>0</v>
      </c>
      <c r="Q16" s="7"/>
      <c r="S16" s="7" t="s">
        <v>0</v>
      </c>
      <c r="T16" s="7"/>
      <c r="V16" s="7" t="s">
        <v>0</v>
      </c>
      <c r="W16" s="7"/>
      <c r="Y16" s="7" t="s">
        <v>0</v>
      </c>
      <c r="Z16" s="7"/>
      <c r="AA16" s="7"/>
      <c r="AC16" s="7" t="s">
        <v>0</v>
      </c>
      <c r="AD16" s="7"/>
      <c r="AF16" s="7" t="s">
        <v>0</v>
      </c>
      <c r="AG16" s="7"/>
      <c r="AI16" s="7" t="s">
        <v>0</v>
      </c>
      <c r="AJ16" s="7"/>
      <c r="AL16" s="7" t="s">
        <v>0</v>
      </c>
      <c r="AM16" s="7"/>
      <c r="AO16" s="7" t="s">
        <v>0</v>
      </c>
      <c r="AP16" s="7"/>
      <c r="AR16" s="7" t="s">
        <v>0</v>
      </c>
      <c r="AS16" s="7"/>
      <c r="AT16" s="7"/>
      <c r="AV16" s="7" t="s">
        <v>0</v>
      </c>
      <c r="AW16" s="7"/>
      <c r="AX16" s="13"/>
      <c r="AZ16" s="8"/>
    </row>
    <row r="17" spans="1:55" ht="33" customHeight="1" x14ac:dyDescent="0.2">
      <c r="A17" s="206"/>
      <c r="B17" s="207"/>
      <c r="C17" s="14"/>
      <c r="D17" s="108"/>
      <c r="F17" s="33"/>
      <c r="G17" s="14"/>
      <c r="H17" s="14"/>
      <c r="I17" s="33"/>
      <c r="J17" s="14"/>
      <c r="K17" s="14"/>
      <c r="L17" s="33"/>
      <c r="M17" s="14"/>
      <c r="N17" s="14"/>
      <c r="O17" s="14"/>
      <c r="P17" s="33"/>
      <c r="Q17" s="14"/>
      <c r="S17" s="33"/>
      <c r="T17" s="14"/>
      <c r="U17" s="14"/>
      <c r="V17" s="33"/>
      <c r="W17" s="14"/>
      <c r="X17" s="14"/>
      <c r="Y17" s="33"/>
      <c r="Z17" s="14"/>
      <c r="AA17" s="14"/>
      <c r="AB17" s="14"/>
      <c r="AC17" s="33"/>
      <c r="AD17" s="14"/>
      <c r="AE17" s="14"/>
      <c r="AF17" s="33"/>
      <c r="AG17" s="14"/>
      <c r="AH17" s="14"/>
      <c r="AI17" s="33"/>
      <c r="AJ17" s="14"/>
      <c r="AK17" s="14"/>
      <c r="AL17" s="33"/>
      <c r="AM17" s="14"/>
      <c r="AN17" s="14"/>
      <c r="AO17" s="33"/>
      <c r="AP17" s="14"/>
      <c r="AQ17" s="14"/>
      <c r="AR17" s="33"/>
      <c r="AS17" s="14"/>
      <c r="AT17" s="14"/>
      <c r="AU17" s="14"/>
      <c r="AV17" s="33"/>
      <c r="AW17" s="14"/>
      <c r="AX17" s="20"/>
    </row>
    <row r="18" spans="1:55" s="6" customFormat="1" ht="33" customHeight="1" x14ac:dyDescent="0.2">
      <c r="A18" s="206"/>
      <c r="B18" s="207"/>
      <c r="C18" s="14"/>
      <c r="D18" s="108"/>
      <c r="E18" s="1"/>
      <c r="F18" s="33"/>
      <c r="G18" s="14"/>
      <c r="H18" s="14"/>
      <c r="I18" s="33"/>
      <c r="J18" s="14"/>
      <c r="K18" s="14"/>
      <c r="L18" s="33"/>
      <c r="M18" s="14"/>
      <c r="N18" s="14"/>
      <c r="O18" s="14"/>
      <c r="P18" s="33"/>
      <c r="Q18" s="14"/>
      <c r="R18" s="1"/>
      <c r="S18" s="33"/>
      <c r="T18" s="14"/>
      <c r="U18" s="14"/>
      <c r="V18" s="33"/>
      <c r="W18" s="14"/>
      <c r="X18" s="14"/>
      <c r="Y18" s="33"/>
      <c r="Z18" s="14"/>
      <c r="AA18" s="14"/>
      <c r="AB18" s="14"/>
      <c r="AC18" s="33"/>
      <c r="AD18" s="14"/>
      <c r="AE18" s="14"/>
      <c r="AF18" s="33"/>
      <c r="AG18" s="14"/>
      <c r="AH18" s="14"/>
      <c r="AI18" s="33"/>
      <c r="AJ18" s="14"/>
      <c r="AK18" s="14"/>
      <c r="AL18" s="33"/>
      <c r="AM18" s="14"/>
      <c r="AN18" s="14"/>
      <c r="AO18" s="33"/>
      <c r="AP18" s="14"/>
      <c r="AQ18" s="14"/>
      <c r="AR18" s="33"/>
      <c r="AS18" s="14"/>
      <c r="AT18" s="14"/>
      <c r="AU18" s="14"/>
      <c r="AV18" s="33"/>
      <c r="AW18" s="14"/>
      <c r="AX18" s="20"/>
      <c r="AZ18" s="8"/>
    </row>
    <row r="19" spans="1:55" ht="16.5" customHeight="1" thickBot="1" x14ac:dyDescent="0.25">
      <c r="A19" s="119"/>
      <c r="B19" s="120"/>
      <c r="C19" s="17"/>
      <c r="D19" s="110"/>
      <c r="E19" s="17"/>
      <c r="F19" s="39">
        <f>SUM(F17:F18)</f>
        <v>0</v>
      </c>
      <c r="G19" s="17"/>
      <c r="H19" s="19"/>
      <c r="I19" s="39">
        <f>SUM(I17:I18)</f>
        <v>0</v>
      </c>
      <c r="J19" s="18"/>
      <c r="K19" s="19"/>
      <c r="L19" s="39">
        <f>SUM(L17:L18)</f>
        <v>0</v>
      </c>
      <c r="M19" s="18"/>
      <c r="N19" s="18"/>
      <c r="O19" s="19"/>
      <c r="P19" s="39">
        <f>SUM(P17:P18)</f>
        <v>0</v>
      </c>
      <c r="Q19" s="18"/>
      <c r="R19" s="17"/>
      <c r="S19" s="39">
        <f>SUM(S17:S18)</f>
        <v>0</v>
      </c>
      <c r="T19" s="17"/>
      <c r="U19" s="19"/>
      <c r="V19" s="39">
        <f>SUM(V17:V18)</f>
        <v>0</v>
      </c>
      <c r="W19" s="18"/>
      <c r="X19" s="19"/>
      <c r="Y19" s="39">
        <f>SUM(Y17:Y18)</f>
        <v>0</v>
      </c>
      <c r="Z19" s="18"/>
      <c r="AA19" s="18"/>
      <c r="AB19" s="19"/>
      <c r="AC19" s="39">
        <f>SUM(AC17:AC18)</f>
        <v>0</v>
      </c>
      <c r="AD19" s="18"/>
      <c r="AE19" s="19"/>
      <c r="AF19" s="39">
        <f>SUM(AF17:AF18)</f>
        <v>0</v>
      </c>
      <c r="AG19" s="18"/>
      <c r="AH19" s="19"/>
      <c r="AI19" s="39">
        <f>SUM(AI17:AI18)</f>
        <v>0</v>
      </c>
      <c r="AJ19" s="18"/>
      <c r="AK19" s="19"/>
      <c r="AL19" s="39">
        <f>SUM(AL17:AL18)</f>
        <v>0</v>
      </c>
      <c r="AM19" s="18"/>
      <c r="AN19" s="19"/>
      <c r="AO19" s="39">
        <f>SUM(AO17:AO18)</f>
        <v>0</v>
      </c>
      <c r="AP19" s="18"/>
      <c r="AQ19" s="19"/>
      <c r="AR19" s="39">
        <f>SUM(AR17:AR18)</f>
        <v>0</v>
      </c>
      <c r="AS19" s="18"/>
      <c r="AT19" s="18"/>
      <c r="AU19" s="19"/>
      <c r="AV19" s="39">
        <f>SUM(AV17:AV18)</f>
        <v>0</v>
      </c>
      <c r="AW19" s="18"/>
      <c r="AX19" s="40">
        <f>SUM(C19:AV19)</f>
        <v>0</v>
      </c>
    </row>
    <row r="20" spans="1:55" ht="16.5" customHeight="1" thickBot="1" x14ac:dyDescent="0.25">
      <c r="A20" s="121"/>
      <c r="B20" s="121"/>
    </row>
    <row r="21" spans="1:55" s="6" customFormat="1" ht="16.5" customHeight="1" x14ac:dyDescent="0.2">
      <c r="A21" s="114" t="s">
        <v>96</v>
      </c>
      <c r="B21" s="122"/>
      <c r="C21" s="10"/>
      <c r="D21" s="105"/>
      <c r="E21" s="11" t="str">
        <f>E15</f>
        <v>Investeringssteun voor kmo's</v>
      </c>
      <c r="F21" s="10"/>
      <c r="G21" s="10"/>
      <c r="H21" s="11" t="str">
        <f>H15</f>
        <v>Consultancysteun voor kmo's</v>
      </c>
      <c r="I21" s="10"/>
      <c r="J21" s="10"/>
      <c r="K21" s="11" t="str">
        <f>K15</f>
        <v>Kmo-steun ten behoeve van deelneming aan beurzen</v>
      </c>
      <c r="L21" s="10"/>
      <c r="M21" s="10"/>
      <c r="N21" s="10"/>
      <c r="O21" s="11" t="str">
        <f>O15</f>
        <v>Fundamenteel onderzoek</v>
      </c>
      <c r="P21" s="10"/>
      <c r="Q21" s="10"/>
      <c r="R21" s="11" t="str">
        <f>R15</f>
        <v>Industrieel onderzoek</v>
      </c>
      <c r="S21" s="10"/>
      <c r="T21" s="10"/>
      <c r="U21" s="11" t="str">
        <f>U15</f>
        <v>Experimentele ontwikkeling</v>
      </c>
      <c r="V21" s="10"/>
      <c r="W21" s="10"/>
      <c r="X21" s="11" t="str">
        <f>X15</f>
        <v>Haalbaarheidsstudies</v>
      </c>
      <c r="Y21" s="10"/>
      <c r="Z21" s="10"/>
      <c r="AA21" s="10"/>
      <c r="AB21" s="11" t="str">
        <f>AB15</f>
        <v>Investeringsteun voor onderzoeksinfrastructuur</v>
      </c>
      <c r="AC21" s="10"/>
      <c r="AD21" s="10"/>
      <c r="AE21" s="11" t="str">
        <f>AE15</f>
        <v>Investeringssteun voor test- en experimenteerinfrastructuur</v>
      </c>
      <c r="AF21" s="10"/>
      <c r="AG21" s="10"/>
      <c r="AH21" s="11" t="str">
        <f>AH15</f>
        <v>Steun voor innovatieclusters</v>
      </c>
      <c r="AI21" s="10"/>
      <c r="AJ21" s="10"/>
      <c r="AK21" s="11" t="str">
        <f>AK15</f>
        <v>Innovatiesteun voor kmo's</v>
      </c>
      <c r="AL21" s="10"/>
      <c r="AM21" s="10"/>
      <c r="AN21" s="11" t="str">
        <f>AN15</f>
        <v>Steun voor proces- en organisatie-innovatie</v>
      </c>
      <c r="AO21" s="10"/>
      <c r="AP21" s="10"/>
      <c r="AQ21" s="11" t="str">
        <f>AQ15</f>
        <v>Opleidingssteun</v>
      </c>
      <c r="AR21" s="10"/>
      <c r="AS21" s="10"/>
      <c r="AT21" s="10"/>
      <c r="AU21" s="11" t="str">
        <f>AU15</f>
        <v>Overige projectkosten</v>
      </c>
      <c r="AV21" s="10"/>
      <c r="AW21" s="10"/>
      <c r="AX21" s="12"/>
      <c r="AZ21" s="8"/>
    </row>
    <row r="22" spans="1:55" ht="16.5" customHeight="1" x14ac:dyDescent="0.2">
      <c r="A22" s="116"/>
      <c r="B22" s="113"/>
      <c r="C22" s="7"/>
      <c r="D22" s="106"/>
      <c r="E22" s="6"/>
      <c r="F22" s="7" t="s">
        <v>0</v>
      </c>
      <c r="G22" s="7"/>
      <c r="H22" s="6"/>
      <c r="I22" s="7" t="s">
        <v>0</v>
      </c>
      <c r="J22" s="7"/>
      <c r="K22" s="6"/>
      <c r="L22" s="7" t="s">
        <v>0</v>
      </c>
      <c r="M22" s="7"/>
      <c r="N22" s="7"/>
      <c r="O22" s="6"/>
      <c r="P22" s="7" t="s">
        <v>0</v>
      </c>
      <c r="Q22" s="7"/>
      <c r="R22" s="6"/>
      <c r="S22" s="7" t="s">
        <v>0</v>
      </c>
      <c r="T22" s="7"/>
      <c r="U22" s="6"/>
      <c r="V22" s="7" t="s">
        <v>0</v>
      </c>
      <c r="W22" s="7"/>
      <c r="X22" s="6"/>
      <c r="Y22" s="7" t="s">
        <v>0</v>
      </c>
      <c r="Z22" s="7"/>
      <c r="AA22" s="7"/>
      <c r="AB22" s="6"/>
      <c r="AC22" s="7" t="s">
        <v>0</v>
      </c>
      <c r="AD22" s="7"/>
      <c r="AE22" s="6"/>
      <c r="AF22" s="7" t="s">
        <v>0</v>
      </c>
      <c r="AG22" s="7"/>
      <c r="AH22" s="6"/>
      <c r="AI22" s="7" t="s">
        <v>0</v>
      </c>
      <c r="AJ22" s="7"/>
      <c r="AK22" s="6"/>
      <c r="AL22" s="7" t="s">
        <v>0</v>
      </c>
      <c r="AM22" s="7"/>
      <c r="AN22" s="6"/>
      <c r="AO22" s="7" t="s">
        <v>0</v>
      </c>
      <c r="AP22" s="7"/>
      <c r="AQ22" s="6"/>
      <c r="AR22" s="7" t="s">
        <v>0</v>
      </c>
      <c r="AS22" s="7"/>
      <c r="AT22" s="7"/>
      <c r="AU22" s="6"/>
      <c r="AV22" s="7" t="s">
        <v>0</v>
      </c>
      <c r="AW22" s="7"/>
      <c r="AX22" s="13"/>
    </row>
    <row r="23" spans="1:55" ht="33" customHeight="1" x14ac:dyDescent="0.2">
      <c r="A23" s="206"/>
      <c r="B23" s="207"/>
      <c r="C23" s="14"/>
      <c r="D23" s="108"/>
      <c r="F23" s="33"/>
      <c r="G23" s="14"/>
      <c r="H23" s="14"/>
      <c r="I23" s="33"/>
      <c r="J23" s="14"/>
      <c r="K23" s="14"/>
      <c r="L23" s="33"/>
      <c r="M23" s="14"/>
      <c r="N23" s="14"/>
      <c r="O23" s="14"/>
      <c r="P23" s="33"/>
      <c r="Q23" s="14"/>
      <c r="S23" s="33"/>
      <c r="T23" s="14"/>
      <c r="U23" s="14"/>
      <c r="V23" s="91"/>
      <c r="W23" s="14"/>
      <c r="X23" s="14"/>
      <c r="Y23" s="33"/>
      <c r="Z23" s="14"/>
      <c r="AA23" s="14"/>
      <c r="AB23" s="14"/>
      <c r="AC23" s="33"/>
      <c r="AD23" s="14"/>
      <c r="AE23" s="14"/>
      <c r="AF23" s="33"/>
      <c r="AG23" s="14"/>
      <c r="AH23" s="14"/>
      <c r="AI23" s="33"/>
      <c r="AJ23" s="14"/>
      <c r="AK23" s="14"/>
      <c r="AL23" s="33"/>
      <c r="AM23" s="14"/>
      <c r="AN23" s="14"/>
      <c r="AO23" s="33"/>
      <c r="AP23" s="14"/>
      <c r="AQ23" s="14"/>
      <c r="AR23" s="33"/>
      <c r="AS23" s="14"/>
      <c r="AT23" s="14"/>
      <c r="AU23" s="14"/>
      <c r="AV23" s="33"/>
      <c r="AW23" s="14"/>
      <c r="AX23" s="20"/>
    </row>
    <row r="24" spans="1:55" s="6" customFormat="1" ht="33" customHeight="1" x14ac:dyDescent="0.2">
      <c r="A24" s="206"/>
      <c r="B24" s="207"/>
      <c r="C24" s="14"/>
      <c r="D24" s="108"/>
      <c r="E24" s="1"/>
      <c r="F24" s="33"/>
      <c r="G24" s="14"/>
      <c r="H24" s="14"/>
      <c r="I24" s="33"/>
      <c r="J24" s="14"/>
      <c r="K24" s="14"/>
      <c r="L24" s="33"/>
      <c r="M24" s="14"/>
      <c r="N24" s="14"/>
      <c r="O24" s="14"/>
      <c r="P24" s="33"/>
      <c r="Q24" s="14"/>
      <c r="R24" s="1"/>
      <c r="S24" s="33"/>
      <c r="T24" s="14"/>
      <c r="U24" s="14"/>
      <c r="V24" s="91"/>
      <c r="W24" s="14"/>
      <c r="X24" s="14"/>
      <c r="Y24" s="33"/>
      <c r="Z24" s="14"/>
      <c r="AA24" s="14"/>
      <c r="AB24" s="14"/>
      <c r="AC24" s="33"/>
      <c r="AD24" s="14"/>
      <c r="AE24" s="14"/>
      <c r="AF24" s="33"/>
      <c r="AG24" s="14"/>
      <c r="AH24" s="14"/>
      <c r="AI24" s="33"/>
      <c r="AJ24" s="14"/>
      <c r="AK24" s="14"/>
      <c r="AL24" s="33"/>
      <c r="AM24" s="14"/>
      <c r="AN24" s="14"/>
      <c r="AO24" s="33"/>
      <c r="AP24" s="14"/>
      <c r="AQ24" s="14"/>
      <c r="AR24" s="33"/>
      <c r="AS24" s="14"/>
      <c r="AT24" s="14"/>
      <c r="AU24" s="14"/>
      <c r="AV24" s="33"/>
      <c r="AW24" s="14"/>
      <c r="AX24" s="20"/>
      <c r="AZ24" s="8"/>
    </row>
    <row r="25" spans="1:55" ht="16.5" customHeight="1" thickBot="1" x14ac:dyDescent="0.25">
      <c r="A25" s="123"/>
      <c r="B25" s="124"/>
      <c r="C25" s="17"/>
      <c r="D25" s="110"/>
      <c r="E25" s="16"/>
      <c r="F25" s="39">
        <f>SUM(F23:F24)</f>
        <v>0</v>
      </c>
      <c r="G25" s="17"/>
      <c r="H25" s="17"/>
      <c r="I25" s="39">
        <f>SUM(I23:I24)</f>
        <v>0</v>
      </c>
      <c r="J25" s="17"/>
      <c r="K25" s="17"/>
      <c r="L25" s="39">
        <f>SUM(L23:L24)</f>
        <v>0</v>
      </c>
      <c r="M25" s="17"/>
      <c r="N25" s="17"/>
      <c r="O25" s="17"/>
      <c r="P25" s="39">
        <f>SUM(P23:P24)</f>
        <v>0</v>
      </c>
      <c r="Q25" s="17"/>
      <c r="R25" s="16"/>
      <c r="S25" s="39">
        <f>SUM(S23:S24)</f>
        <v>0</v>
      </c>
      <c r="T25" s="17"/>
      <c r="U25" s="17"/>
      <c r="V25" s="92">
        <f>SUM(V23:V24)</f>
        <v>0</v>
      </c>
      <c r="W25" s="17"/>
      <c r="X25" s="17"/>
      <c r="Y25" s="39">
        <f>SUM(Y23:Y24)</f>
        <v>0</v>
      </c>
      <c r="Z25" s="17"/>
      <c r="AA25" s="17"/>
      <c r="AB25" s="17"/>
      <c r="AC25" s="39">
        <f>SUM(AC23:AC24)</f>
        <v>0</v>
      </c>
      <c r="AD25" s="17"/>
      <c r="AE25" s="17"/>
      <c r="AF25" s="39">
        <f>SUM(AF23:AF24)</f>
        <v>0</v>
      </c>
      <c r="AG25" s="17"/>
      <c r="AH25" s="17"/>
      <c r="AI25" s="39">
        <f>SUM(AI23:AI24)</f>
        <v>0</v>
      </c>
      <c r="AJ25" s="17"/>
      <c r="AK25" s="17"/>
      <c r="AL25" s="39">
        <f>SUM(AL23:AL24)</f>
        <v>0</v>
      </c>
      <c r="AM25" s="17"/>
      <c r="AN25" s="17"/>
      <c r="AO25" s="39">
        <f>SUM(AO23:AO24)</f>
        <v>0</v>
      </c>
      <c r="AP25" s="17"/>
      <c r="AQ25" s="17"/>
      <c r="AR25" s="39">
        <f>SUM(AR23:AR24)</f>
        <v>0</v>
      </c>
      <c r="AS25" s="17"/>
      <c r="AT25" s="17"/>
      <c r="AU25" s="17"/>
      <c r="AV25" s="39">
        <f>SUM(AV23:AV24)</f>
        <v>0</v>
      </c>
      <c r="AW25" s="17"/>
      <c r="AX25" s="40">
        <f>SUM(C25:AV25)</f>
        <v>0</v>
      </c>
    </row>
    <row r="26" spans="1:55" ht="16.5" customHeight="1" thickBot="1" x14ac:dyDescent="0.25">
      <c r="A26" s="121"/>
      <c r="B26" s="121"/>
    </row>
    <row r="27" spans="1:55" s="6" customFormat="1" ht="16.5" customHeight="1" x14ac:dyDescent="0.2">
      <c r="A27" s="114" t="s">
        <v>97</v>
      </c>
      <c r="B27" s="115"/>
      <c r="C27" s="10"/>
      <c r="D27" s="105"/>
      <c r="E27" s="11" t="str">
        <f>E21</f>
        <v>Investeringssteun voor kmo's</v>
      </c>
      <c r="F27" s="10"/>
      <c r="G27" s="10"/>
      <c r="H27" s="11" t="str">
        <f>H21</f>
        <v>Consultancysteun voor kmo's</v>
      </c>
      <c r="I27" s="10"/>
      <c r="J27" s="10"/>
      <c r="K27" s="11" t="str">
        <f>K21</f>
        <v>Kmo-steun ten behoeve van deelneming aan beurzen</v>
      </c>
      <c r="L27" s="10"/>
      <c r="M27" s="10"/>
      <c r="N27" s="10"/>
      <c r="O27" s="11" t="str">
        <f>O21</f>
        <v>Fundamenteel onderzoek</v>
      </c>
      <c r="P27" s="10"/>
      <c r="Q27" s="10"/>
      <c r="R27" s="11" t="str">
        <f>R21</f>
        <v>Industrieel onderzoek</v>
      </c>
      <c r="S27" s="10"/>
      <c r="T27" s="10"/>
      <c r="U27" s="11" t="str">
        <f>U21</f>
        <v>Experimentele ontwikkeling</v>
      </c>
      <c r="V27" s="10"/>
      <c r="W27" s="10"/>
      <c r="X27" s="11" t="str">
        <f>X21</f>
        <v>Haalbaarheidsstudies</v>
      </c>
      <c r="Y27" s="10"/>
      <c r="Z27" s="10"/>
      <c r="AA27" s="10"/>
      <c r="AB27" s="11" t="str">
        <f>AB21</f>
        <v>Investeringsteun voor onderzoeksinfrastructuur</v>
      </c>
      <c r="AC27" s="10"/>
      <c r="AD27" s="10"/>
      <c r="AE27" s="11" t="str">
        <f>AE21</f>
        <v>Investeringssteun voor test- en experimenteerinfrastructuur</v>
      </c>
      <c r="AF27" s="10"/>
      <c r="AG27" s="10"/>
      <c r="AH27" s="11" t="str">
        <f>AH21</f>
        <v>Steun voor innovatieclusters</v>
      </c>
      <c r="AI27" s="10"/>
      <c r="AJ27" s="10"/>
      <c r="AK27" s="11" t="str">
        <f>AK21</f>
        <v>Innovatiesteun voor kmo's</v>
      </c>
      <c r="AL27" s="10"/>
      <c r="AM27" s="10"/>
      <c r="AN27" s="11" t="str">
        <f>AN21</f>
        <v>Steun voor proces- en organisatie-innovatie</v>
      </c>
      <c r="AO27" s="10"/>
      <c r="AP27" s="10"/>
      <c r="AQ27" s="11" t="str">
        <f>AQ21</f>
        <v>Opleidingssteun</v>
      </c>
      <c r="AR27" s="10"/>
      <c r="AS27" s="10"/>
      <c r="AT27" s="10"/>
      <c r="AU27" s="11" t="str">
        <f>AU21</f>
        <v>Overige projectkosten</v>
      </c>
      <c r="AV27" s="10"/>
      <c r="AW27" s="10"/>
      <c r="AX27" s="12"/>
      <c r="AZ27" s="8"/>
    </row>
    <row r="28" spans="1:55" ht="16.5" customHeight="1" x14ac:dyDescent="0.2">
      <c r="A28" s="116"/>
      <c r="B28" s="113"/>
      <c r="C28" s="7"/>
      <c r="D28" s="106"/>
      <c r="E28" s="6"/>
      <c r="F28" s="7" t="s">
        <v>0</v>
      </c>
      <c r="G28" s="7"/>
      <c r="H28" s="6"/>
      <c r="I28" s="7" t="s">
        <v>0</v>
      </c>
      <c r="J28" s="7"/>
      <c r="K28" s="6"/>
      <c r="L28" s="7" t="s">
        <v>0</v>
      </c>
      <c r="M28" s="7"/>
      <c r="N28" s="7"/>
      <c r="O28" s="6"/>
      <c r="P28" s="7" t="s">
        <v>0</v>
      </c>
      <c r="Q28" s="7"/>
      <c r="R28" s="6"/>
      <c r="S28" s="7" t="s">
        <v>0</v>
      </c>
      <c r="T28" s="7"/>
      <c r="U28" s="6"/>
      <c r="V28" s="7" t="s">
        <v>0</v>
      </c>
      <c r="W28" s="7"/>
      <c r="X28" s="6"/>
      <c r="Y28" s="7" t="s">
        <v>0</v>
      </c>
      <c r="Z28" s="7"/>
      <c r="AA28" s="7"/>
      <c r="AB28" s="6"/>
      <c r="AC28" s="7" t="s">
        <v>0</v>
      </c>
      <c r="AD28" s="7"/>
      <c r="AE28" s="6"/>
      <c r="AF28" s="7" t="s">
        <v>0</v>
      </c>
      <c r="AG28" s="7"/>
      <c r="AH28" s="6"/>
      <c r="AI28" s="7" t="s">
        <v>0</v>
      </c>
      <c r="AJ28" s="7"/>
      <c r="AK28" s="6"/>
      <c r="AL28" s="7" t="s">
        <v>0</v>
      </c>
      <c r="AM28" s="7"/>
      <c r="AN28" s="6"/>
      <c r="AO28" s="7" t="s">
        <v>0</v>
      </c>
      <c r="AP28" s="7"/>
      <c r="AQ28" s="6"/>
      <c r="AR28" s="7" t="s">
        <v>0</v>
      </c>
      <c r="AS28" s="7"/>
      <c r="AT28" s="7"/>
      <c r="AU28" s="6"/>
      <c r="AV28" s="7" t="s">
        <v>0</v>
      </c>
      <c r="AW28" s="7"/>
      <c r="AX28" s="13"/>
    </row>
    <row r="29" spans="1:55" ht="33" customHeight="1" x14ac:dyDescent="0.2">
      <c r="A29" s="206"/>
      <c r="B29" s="207"/>
      <c r="C29" s="14"/>
      <c r="D29" s="108"/>
      <c r="F29" s="33"/>
      <c r="G29" s="14"/>
      <c r="H29" s="14"/>
      <c r="I29" s="33"/>
      <c r="J29" s="14"/>
      <c r="K29" s="14"/>
      <c r="L29" s="33"/>
      <c r="M29" s="14"/>
      <c r="N29" s="14"/>
      <c r="O29" s="14"/>
      <c r="P29" s="33"/>
      <c r="Q29" s="14"/>
      <c r="S29" s="33"/>
      <c r="T29" s="14"/>
      <c r="U29" s="14"/>
      <c r="V29" s="33"/>
      <c r="W29" s="14"/>
      <c r="X29" s="14"/>
      <c r="Y29" s="33"/>
      <c r="Z29" s="14"/>
      <c r="AA29" s="14"/>
      <c r="AB29" s="14"/>
      <c r="AC29" s="33"/>
      <c r="AD29" s="14"/>
      <c r="AE29" s="14"/>
      <c r="AF29" s="33"/>
      <c r="AG29" s="14"/>
      <c r="AH29" s="14"/>
      <c r="AI29" s="33"/>
      <c r="AJ29" s="14"/>
      <c r="AK29" s="14"/>
      <c r="AL29" s="33"/>
      <c r="AM29" s="14"/>
      <c r="AN29" s="14"/>
      <c r="AO29" s="33"/>
      <c r="AP29" s="14"/>
      <c r="AQ29" s="14"/>
      <c r="AR29" s="33"/>
      <c r="AS29" s="14"/>
      <c r="AT29" s="14"/>
      <c r="AU29" s="14"/>
      <c r="AV29" s="33"/>
      <c r="AW29" s="14"/>
      <c r="AX29" s="20"/>
    </row>
    <row r="30" spans="1:55" s="6" customFormat="1" ht="33" customHeight="1" x14ac:dyDescent="0.2">
      <c r="A30" s="206"/>
      <c r="B30" s="207"/>
      <c r="C30" s="14"/>
      <c r="D30" s="108"/>
      <c r="E30" s="1"/>
      <c r="F30" s="33"/>
      <c r="G30" s="14"/>
      <c r="H30" s="14"/>
      <c r="I30" s="33"/>
      <c r="J30" s="14"/>
      <c r="K30" s="14"/>
      <c r="L30" s="33"/>
      <c r="M30" s="14"/>
      <c r="N30" s="14"/>
      <c r="O30" s="14"/>
      <c r="P30" s="33"/>
      <c r="Q30" s="14"/>
      <c r="R30" s="1"/>
      <c r="S30" s="33"/>
      <c r="T30" s="14"/>
      <c r="U30" s="14"/>
      <c r="V30" s="33"/>
      <c r="W30" s="14"/>
      <c r="X30" s="14"/>
      <c r="Y30" s="33"/>
      <c r="Z30" s="14"/>
      <c r="AA30" s="14"/>
      <c r="AB30" s="14"/>
      <c r="AC30" s="33"/>
      <c r="AD30" s="14"/>
      <c r="AE30" s="14"/>
      <c r="AF30" s="33"/>
      <c r="AG30" s="14"/>
      <c r="AH30" s="14"/>
      <c r="AI30" s="33"/>
      <c r="AJ30" s="14"/>
      <c r="AK30" s="14"/>
      <c r="AL30" s="33"/>
      <c r="AM30" s="14"/>
      <c r="AN30" s="14"/>
      <c r="AO30" s="33"/>
      <c r="AP30" s="14"/>
      <c r="AQ30" s="14"/>
      <c r="AR30" s="33"/>
      <c r="AS30" s="14"/>
      <c r="AT30" s="14"/>
      <c r="AU30" s="14"/>
      <c r="AV30" s="33"/>
      <c r="AW30" s="14"/>
      <c r="AX30" s="20"/>
      <c r="AZ30" s="8"/>
    </row>
    <row r="31" spans="1:55" ht="16.5" customHeight="1" thickBot="1" x14ac:dyDescent="0.25">
      <c r="A31" s="123"/>
      <c r="B31" s="124"/>
      <c r="C31" s="17"/>
      <c r="D31" s="110"/>
      <c r="E31" s="16"/>
      <c r="F31" s="39">
        <f>SUM(F29:F30)</f>
        <v>0</v>
      </c>
      <c r="G31" s="17"/>
      <c r="H31" s="17"/>
      <c r="I31" s="39">
        <f>SUM(I29:I30)</f>
        <v>0</v>
      </c>
      <c r="J31" s="17"/>
      <c r="K31" s="17"/>
      <c r="L31" s="39">
        <f>SUM(L29:L30)</f>
        <v>0</v>
      </c>
      <c r="M31" s="17"/>
      <c r="N31" s="17"/>
      <c r="O31" s="17"/>
      <c r="P31" s="39">
        <f>SUM(P29:P30)</f>
        <v>0</v>
      </c>
      <c r="Q31" s="17"/>
      <c r="R31" s="16"/>
      <c r="S31" s="39">
        <f>SUM(S29:S30)</f>
        <v>0</v>
      </c>
      <c r="T31" s="17"/>
      <c r="U31" s="17"/>
      <c r="V31" s="39">
        <f>SUM(V29:V30)</f>
        <v>0</v>
      </c>
      <c r="W31" s="17"/>
      <c r="X31" s="17"/>
      <c r="Y31" s="39">
        <f>SUM(Y29:Y30)</f>
        <v>0</v>
      </c>
      <c r="Z31" s="17"/>
      <c r="AA31" s="17"/>
      <c r="AB31" s="17"/>
      <c r="AC31" s="39">
        <f>SUM(AC29:AC30)</f>
        <v>0</v>
      </c>
      <c r="AD31" s="17"/>
      <c r="AE31" s="17"/>
      <c r="AF31" s="39">
        <f>SUM(AF29:AF30)</f>
        <v>0</v>
      </c>
      <c r="AG31" s="17"/>
      <c r="AH31" s="17"/>
      <c r="AI31" s="39">
        <f>SUM(AI29:AI30)</f>
        <v>0</v>
      </c>
      <c r="AJ31" s="17"/>
      <c r="AK31" s="17"/>
      <c r="AL31" s="39">
        <f>SUM(AL29:AL30)</f>
        <v>0</v>
      </c>
      <c r="AM31" s="17"/>
      <c r="AN31" s="17"/>
      <c r="AO31" s="39">
        <f>SUM(AO29:AO30)</f>
        <v>0</v>
      </c>
      <c r="AP31" s="17"/>
      <c r="AQ31" s="17"/>
      <c r="AR31" s="39">
        <f>SUM(AR29:AR30)</f>
        <v>0</v>
      </c>
      <c r="AS31" s="17"/>
      <c r="AT31" s="17"/>
      <c r="AU31" s="17"/>
      <c r="AV31" s="39">
        <f>SUM(AV29:AV30)</f>
        <v>0</v>
      </c>
      <c r="AW31" s="17"/>
      <c r="AX31" s="40">
        <f>SUM(C31:AV31)</f>
        <v>0</v>
      </c>
      <c r="AY31" s="168"/>
      <c r="AZ31" s="169"/>
      <c r="BA31" s="168"/>
      <c r="BB31" s="168"/>
      <c r="BC31" s="168"/>
    </row>
    <row r="32" spans="1:55" s="6" customFormat="1" ht="16.5" customHeight="1" thickBot="1" x14ac:dyDescent="0.25">
      <c r="A32" s="121"/>
      <c r="B32" s="121"/>
      <c r="C32" s="3"/>
      <c r="D32" s="104"/>
      <c r="E32" s="1"/>
      <c r="F32" s="3"/>
      <c r="G32" s="3"/>
      <c r="H32" s="1"/>
      <c r="I32" s="3"/>
      <c r="J32" s="3"/>
      <c r="K32" s="1"/>
      <c r="L32" s="3"/>
      <c r="M32" s="3"/>
      <c r="N32" s="3"/>
      <c r="O32" s="1"/>
      <c r="P32" s="3"/>
      <c r="Q32" s="3"/>
      <c r="R32" s="1"/>
      <c r="S32" s="3"/>
      <c r="T32" s="3"/>
      <c r="U32" s="1"/>
      <c r="V32" s="3"/>
      <c r="W32" s="3"/>
      <c r="X32" s="1"/>
      <c r="Y32" s="3"/>
      <c r="Z32" s="3"/>
      <c r="AA32" s="3"/>
      <c r="AB32" s="1"/>
      <c r="AC32" s="3"/>
      <c r="AD32" s="3"/>
      <c r="AE32" s="1"/>
      <c r="AF32" s="3"/>
      <c r="AG32" s="3"/>
      <c r="AH32" s="1"/>
      <c r="AI32" s="3"/>
      <c r="AJ32" s="3"/>
      <c r="AK32" s="1"/>
      <c r="AL32" s="3"/>
      <c r="AM32" s="3"/>
      <c r="AN32" s="1"/>
      <c r="AO32" s="3"/>
      <c r="AP32" s="3"/>
      <c r="AQ32" s="1"/>
      <c r="AR32" s="3"/>
      <c r="AS32" s="3"/>
      <c r="AT32" s="3"/>
      <c r="AU32" s="1"/>
      <c r="AV32" s="3"/>
      <c r="AW32" s="3"/>
      <c r="AX32" s="4"/>
      <c r="AZ32" s="8"/>
    </row>
    <row r="33" spans="1:55" s="6" customFormat="1" ht="16.5" customHeight="1" x14ac:dyDescent="0.2">
      <c r="A33" s="114" t="s">
        <v>98</v>
      </c>
      <c r="B33" s="115"/>
      <c r="C33" s="10"/>
      <c r="D33" s="105"/>
      <c r="E33" s="11" t="str">
        <f>E8</f>
        <v>Investeringssteun voor kmo's</v>
      </c>
      <c r="F33" s="10"/>
      <c r="G33" s="10"/>
      <c r="H33" s="11" t="str">
        <f>H8</f>
        <v>Consultancysteun voor kmo's</v>
      </c>
      <c r="I33" s="10"/>
      <c r="J33" s="10"/>
      <c r="K33" s="11" t="str">
        <f>K8</f>
        <v>Kmo-steun ten behoeve van deelneming aan beurzen</v>
      </c>
      <c r="L33" s="10"/>
      <c r="M33" s="10"/>
      <c r="N33" s="10"/>
      <c r="O33" s="11" t="str">
        <f>O8</f>
        <v>Fundamenteel onderzoek</v>
      </c>
      <c r="P33" s="10"/>
      <c r="Q33" s="10"/>
      <c r="R33" s="11" t="str">
        <f>R8</f>
        <v>Industrieel onderzoek</v>
      </c>
      <c r="S33" s="10"/>
      <c r="T33" s="10"/>
      <c r="U33" s="11" t="str">
        <f>U8</f>
        <v>Experimentele ontwikkeling</v>
      </c>
      <c r="V33" s="10"/>
      <c r="W33" s="10"/>
      <c r="X33" s="11" t="str">
        <f>X8</f>
        <v>Haalbaarheidsstudies</v>
      </c>
      <c r="Y33" s="10"/>
      <c r="Z33" s="10"/>
      <c r="AA33" s="10"/>
      <c r="AB33" s="11" t="str">
        <f>AB8</f>
        <v>Investeringsteun voor onderzoeksinfrastructuur</v>
      </c>
      <c r="AC33" s="10"/>
      <c r="AD33" s="10"/>
      <c r="AE33" s="11" t="str">
        <f>AE8</f>
        <v>Investeringssteun voor test- en experimenteerinfrastructuur</v>
      </c>
      <c r="AF33" s="10"/>
      <c r="AG33" s="10"/>
      <c r="AH33" s="11" t="str">
        <f>AH8</f>
        <v>Steun voor innovatieclusters</v>
      </c>
      <c r="AI33" s="10"/>
      <c r="AJ33" s="10"/>
      <c r="AK33" s="11" t="str">
        <f>AK8</f>
        <v>Innovatiesteun voor kmo's</v>
      </c>
      <c r="AL33" s="10"/>
      <c r="AM33" s="10"/>
      <c r="AN33" s="11" t="str">
        <f>AN8</f>
        <v>Steun voor proces- en organisatie-innovatie</v>
      </c>
      <c r="AO33" s="10"/>
      <c r="AP33" s="10"/>
      <c r="AQ33" s="11" t="str">
        <f>AQ8</f>
        <v>Opleidingssteun</v>
      </c>
      <c r="AR33" s="10"/>
      <c r="AS33" s="10"/>
      <c r="AT33" s="10"/>
      <c r="AU33" s="11" t="str">
        <f>AU8</f>
        <v>Overige projectkosten</v>
      </c>
      <c r="AV33" s="10"/>
      <c r="AW33" s="10"/>
      <c r="AX33" s="12"/>
      <c r="AZ33" s="8"/>
    </row>
    <row r="34" spans="1:55" ht="16.5" customHeight="1" x14ac:dyDescent="0.2">
      <c r="A34" s="116"/>
      <c r="B34" s="113"/>
      <c r="C34" s="7"/>
      <c r="D34" s="106"/>
      <c r="E34" s="6"/>
      <c r="F34" s="7" t="s">
        <v>0</v>
      </c>
      <c r="G34" s="7"/>
      <c r="H34" s="6"/>
      <c r="I34" s="7" t="s">
        <v>0</v>
      </c>
      <c r="J34" s="7"/>
      <c r="K34" s="6"/>
      <c r="L34" s="7" t="s">
        <v>0</v>
      </c>
      <c r="M34" s="7"/>
      <c r="N34" s="7"/>
      <c r="O34" s="6"/>
      <c r="P34" s="7" t="s">
        <v>0</v>
      </c>
      <c r="Q34" s="7"/>
      <c r="R34" s="6"/>
      <c r="S34" s="7" t="s">
        <v>0</v>
      </c>
      <c r="T34" s="7"/>
      <c r="U34" s="6"/>
      <c r="V34" s="7" t="s">
        <v>0</v>
      </c>
      <c r="W34" s="7"/>
      <c r="X34" s="6"/>
      <c r="Y34" s="7" t="s">
        <v>0</v>
      </c>
      <c r="Z34" s="7"/>
      <c r="AA34" s="7"/>
      <c r="AB34" s="6"/>
      <c r="AC34" s="7" t="s">
        <v>0</v>
      </c>
      <c r="AD34" s="7"/>
      <c r="AE34" s="6"/>
      <c r="AF34" s="7" t="s">
        <v>0</v>
      </c>
      <c r="AG34" s="7"/>
      <c r="AH34" s="6"/>
      <c r="AI34" s="7" t="s">
        <v>0</v>
      </c>
      <c r="AJ34" s="7"/>
      <c r="AK34" s="6"/>
      <c r="AL34" s="7" t="s">
        <v>0</v>
      </c>
      <c r="AM34" s="7"/>
      <c r="AN34" s="6"/>
      <c r="AO34" s="7" t="s">
        <v>0</v>
      </c>
      <c r="AP34" s="7"/>
      <c r="AQ34" s="6"/>
      <c r="AR34" s="7" t="s">
        <v>0</v>
      </c>
      <c r="AS34" s="7"/>
      <c r="AT34" s="7"/>
      <c r="AU34" s="6"/>
      <c r="AV34" s="7" t="s">
        <v>0</v>
      </c>
      <c r="AW34" s="7"/>
      <c r="AX34" s="13"/>
    </row>
    <row r="35" spans="1:55" ht="33" customHeight="1" x14ac:dyDescent="0.2">
      <c r="A35" s="206"/>
      <c r="B35" s="207"/>
      <c r="C35" s="14"/>
      <c r="D35" s="108"/>
      <c r="F35" s="33"/>
      <c r="G35" s="14"/>
      <c r="H35" s="14"/>
      <c r="I35" s="33"/>
      <c r="J35" s="14"/>
      <c r="K35" s="14"/>
      <c r="L35" s="33"/>
      <c r="M35" s="14"/>
      <c r="N35" s="14"/>
      <c r="O35" s="14"/>
      <c r="P35" s="33"/>
      <c r="Q35" s="14"/>
      <c r="S35" s="33"/>
      <c r="T35" s="14"/>
      <c r="U35" s="14"/>
      <c r="V35" s="91"/>
      <c r="W35" s="14"/>
      <c r="X35" s="14"/>
      <c r="Y35" s="33"/>
      <c r="Z35" s="14"/>
      <c r="AA35" s="14"/>
      <c r="AB35" s="14"/>
      <c r="AC35" s="33"/>
      <c r="AD35" s="14"/>
      <c r="AE35" s="14"/>
      <c r="AF35" s="33"/>
      <c r="AG35" s="14"/>
      <c r="AH35" s="14"/>
      <c r="AI35" s="33"/>
      <c r="AJ35" s="14"/>
      <c r="AK35" s="14"/>
      <c r="AL35" s="33"/>
      <c r="AM35" s="14"/>
      <c r="AN35" s="14"/>
      <c r="AO35" s="33"/>
      <c r="AP35" s="14"/>
      <c r="AQ35" s="14"/>
      <c r="AR35" s="33"/>
      <c r="AS35" s="14"/>
      <c r="AT35" s="14"/>
      <c r="AU35" s="14"/>
      <c r="AV35" s="33"/>
      <c r="AW35" s="14"/>
      <c r="AX35" s="20"/>
    </row>
    <row r="36" spans="1:55" s="6" customFormat="1" ht="33" customHeight="1" x14ac:dyDescent="0.2">
      <c r="A36" s="206"/>
      <c r="B36" s="207"/>
      <c r="C36" s="14"/>
      <c r="D36" s="108"/>
      <c r="E36" s="1"/>
      <c r="F36" s="33"/>
      <c r="G36" s="14"/>
      <c r="H36" s="14"/>
      <c r="I36" s="33"/>
      <c r="J36" s="14"/>
      <c r="K36" s="14"/>
      <c r="L36" s="33"/>
      <c r="M36" s="14"/>
      <c r="N36" s="14"/>
      <c r="O36" s="14"/>
      <c r="P36" s="33"/>
      <c r="Q36" s="14"/>
      <c r="R36" s="1"/>
      <c r="S36" s="33"/>
      <c r="T36" s="14"/>
      <c r="U36" s="14"/>
      <c r="V36" s="91"/>
      <c r="W36" s="14"/>
      <c r="X36" s="14"/>
      <c r="Y36" s="33"/>
      <c r="Z36" s="14"/>
      <c r="AA36" s="14"/>
      <c r="AB36" s="14"/>
      <c r="AC36" s="33"/>
      <c r="AD36" s="14"/>
      <c r="AE36" s="14"/>
      <c r="AF36" s="33"/>
      <c r="AG36" s="14"/>
      <c r="AH36" s="14"/>
      <c r="AI36" s="33"/>
      <c r="AJ36" s="14"/>
      <c r="AK36" s="14"/>
      <c r="AL36" s="33"/>
      <c r="AM36" s="14"/>
      <c r="AN36" s="14"/>
      <c r="AO36" s="33"/>
      <c r="AP36" s="14"/>
      <c r="AQ36" s="14"/>
      <c r="AR36" s="33"/>
      <c r="AS36" s="14"/>
      <c r="AT36" s="14"/>
      <c r="AU36" s="14"/>
      <c r="AV36" s="33"/>
      <c r="AW36" s="14"/>
      <c r="AX36" s="20"/>
      <c r="AZ36" s="8"/>
    </row>
    <row r="37" spans="1:55" ht="16.5" customHeight="1" thickBot="1" x14ac:dyDescent="0.25">
      <c r="A37" s="123"/>
      <c r="B37" s="124"/>
      <c r="C37" s="17"/>
      <c r="D37" s="110"/>
      <c r="E37" s="16"/>
      <c r="F37" s="39">
        <f>SUM(F35:F36)</f>
        <v>0</v>
      </c>
      <c r="G37" s="17"/>
      <c r="H37" s="17"/>
      <c r="I37" s="39">
        <f>SUM(I35:I36)</f>
        <v>0</v>
      </c>
      <c r="J37" s="17"/>
      <c r="K37" s="17"/>
      <c r="L37" s="39">
        <f>SUM(L35:L36)</f>
        <v>0</v>
      </c>
      <c r="M37" s="17"/>
      <c r="N37" s="17"/>
      <c r="O37" s="17"/>
      <c r="P37" s="39">
        <f>SUM(P35:P36)</f>
        <v>0</v>
      </c>
      <c r="Q37" s="17"/>
      <c r="R37" s="16"/>
      <c r="S37" s="39">
        <f>SUM(S35:S36)</f>
        <v>0</v>
      </c>
      <c r="T37" s="17"/>
      <c r="U37" s="17"/>
      <c r="V37" s="92">
        <f>SUM(V35:V36)</f>
        <v>0</v>
      </c>
      <c r="W37" s="17"/>
      <c r="X37" s="17"/>
      <c r="Y37" s="39">
        <f>SUM(Y35:Y36)</f>
        <v>0</v>
      </c>
      <c r="Z37" s="17"/>
      <c r="AA37" s="17"/>
      <c r="AB37" s="17"/>
      <c r="AC37" s="39">
        <f>SUM(AC35:AC36)</f>
        <v>0</v>
      </c>
      <c r="AD37" s="17"/>
      <c r="AE37" s="17"/>
      <c r="AF37" s="39">
        <f>SUM(AF35:AF36)</f>
        <v>0</v>
      </c>
      <c r="AG37" s="17"/>
      <c r="AH37" s="17"/>
      <c r="AI37" s="39">
        <f>SUM(AI35:AI36)</f>
        <v>0</v>
      </c>
      <c r="AJ37" s="17"/>
      <c r="AK37" s="17"/>
      <c r="AL37" s="39">
        <f>SUM(AL35:AL36)</f>
        <v>0</v>
      </c>
      <c r="AM37" s="17"/>
      <c r="AN37" s="17"/>
      <c r="AO37" s="39">
        <f>SUM(AO35:AO36)</f>
        <v>0</v>
      </c>
      <c r="AP37" s="17"/>
      <c r="AQ37" s="17"/>
      <c r="AR37" s="39">
        <f>SUM(AR35:AR36)</f>
        <v>0</v>
      </c>
      <c r="AS37" s="17"/>
      <c r="AT37" s="17"/>
      <c r="AU37" s="17"/>
      <c r="AV37" s="39">
        <f>SUM(AV35:AV36)</f>
        <v>0</v>
      </c>
      <c r="AW37" s="17"/>
      <c r="AX37" s="40">
        <f>SUM(C37:AV37)</f>
        <v>0</v>
      </c>
      <c r="AY37" s="168"/>
      <c r="AZ37" s="169"/>
      <c r="BA37" s="168"/>
      <c r="BB37" s="168"/>
      <c r="BC37" s="168"/>
    </row>
    <row r="38" spans="1:55" s="6" customFormat="1" ht="16.5" customHeight="1" thickBot="1" x14ac:dyDescent="0.25">
      <c r="C38" s="7"/>
      <c r="D38" s="106"/>
      <c r="F38" s="7"/>
      <c r="G38" s="7"/>
      <c r="H38" s="7"/>
      <c r="I38" s="7"/>
      <c r="J38" s="7"/>
      <c r="K38" s="7"/>
      <c r="L38" s="7"/>
      <c r="M38" s="7"/>
      <c r="N38" s="7"/>
      <c r="O38" s="7"/>
      <c r="P38" s="7"/>
      <c r="Q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4"/>
      <c r="AZ38" s="8"/>
    </row>
    <row r="39" spans="1:55" s="21" customFormat="1" ht="16.5" customHeight="1" thickBot="1" x14ac:dyDescent="0.3">
      <c r="A39" s="22" t="s">
        <v>30</v>
      </c>
      <c r="B39" s="23"/>
      <c r="C39" s="25"/>
      <c r="D39" s="111"/>
      <c r="E39" s="24"/>
      <c r="F39" s="41">
        <f>F13+F19+F25+F31+F37</f>
        <v>0</v>
      </c>
      <c r="G39" s="25"/>
      <c r="H39" s="25"/>
      <c r="I39" s="41">
        <f>I13+I19+I25+I31+I37</f>
        <v>0</v>
      </c>
      <c r="J39" s="25"/>
      <c r="K39" s="25"/>
      <c r="L39" s="41">
        <f>L13+L19+L25+L31+L37</f>
        <v>0</v>
      </c>
      <c r="M39" s="25"/>
      <c r="N39" s="25"/>
      <c r="O39" s="25"/>
      <c r="P39" s="41">
        <f>P13+P19+P25+P31+P37</f>
        <v>0</v>
      </c>
      <c r="Q39" s="25"/>
      <c r="R39" s="24"/>
      <c r="S39" s="41">
        <f>S13+S19+S25+S31+S37</f>
        <v>0</v>
      </c>
      <c r="T39" s="25"/>
      <c r="U39" s="25"/>
      <c r="V39" s="41">
        <f>V13+V19+V25+V31+V37</f>
        <v>0</v>
      </c>
      <c r="W39" s="25"/>
      <c r="X39" s="25"/>
      <c r="Y39" s="41">
        <f>Y13+Y19+Y25+Y31+Y37</f>
        <v>0</v>
      </c>
      <c r="Z39" s="25"/>
      <c r="AA39" s="25"/>
      <c r="AB39" s="25"/>
      <c r="AC39" s="41">
        <f>AC13+AC19+AC25+AC31+AC37</f>
        <v>0</v>
      </c>
      <c r="AD39" s="25"/>
      <c r="AE39" s="25"/>
      <c r="AF39" s="41">
        <f>AF13+AF19+AF25+AF31+AF37</f>
        <v>0</v>
      </c>
      <c r="AG39" s="25"/>
      <c r="AH39" s="25"/>
      <c r="AI39" s="41">
        <f>AI13+AI19+AI25+AI31+AI37</f>
        <v>0</v>
      </c>
      <c r="AJ39" s="25"/>
      <c r="AK39" s="25"/>
      <c r="AL39" s="41">
        <f>AL13+AL19+AL25+AL31+AL37</f>
        <v>0</v>
      </c>
      <c r="AM39" s="25"/>
      <c r="AN39" s="25"/>
      <c r="AO39" s="41">
        <f>AO13+AO19+AO25+AO31+AO37</f>
        <v>0</v>
      </c>
      <c r="AP39" s="25"/>
      <c r="AQ39" s="25"/>
      <c r="AR39" s="41">
        <f>AR13+AR19+AR25+AR31+AR37</f>
        <v>0</v>
      </c>
      <c r="AS39" s="25"/>
      <c r="AT39" s="25"/>
      <c r="AU39" s="25"/>
      <c r="AV39" s="41">
        <f>AV13+AV19+AV25+AV31+AV37</f>
        <v>0</v>
      </c>
      <c r="AW39" s="25"/>
      <c r="AX39" s="176">
        <f>SUM(C39:AV39)</f>
        <v>0</v>
      </c>
      <c r="AZ39" s="26"/>
    </row>
    <row r="40" spans="1:55" s="6" customFormat="1" ht="16.5" customHeight="1" thickBot="1" x14ac:dyDescent="0.3">
      <c r="A40" s="27"/>
      <c r="B40" s="27"/>
      <c r="C40" s="15"/>
      <c r="D40" s="112"/>
      <c r="F40" s="15"/>
      <c r="G40" s="15"/>
      <c r="H40" s="15"/>
      <c r="I40" s="15"/>
      <c r="J40" s="15"/>
      <c r="K40" s="15"/>
      <c r="L40" s="15"/>
      <c r="M40" s="15"/>
      <c r="N40" s="15"/>
      <c r="O40" s="15"/>
      <c r="P40" s="15"/>
      <c r="Q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28"/>
      <c r="AZ40" s="8"/>
    </row>
    <row r="41" spans="1:55" s="21" customFormat="1" ht="105" customHeight="1" x14ac:dyDescent="0.25">
      <c r="A41" s="208" t="s">
        <v>147</v>
      </c>
      <c r="B41" s="209"/>
      <c r="C41" s="170"/>
      <c r="D41" s="171"/>
      <c r="E41" s="1"/>
      <c r="F41" s="170"/>
      <c r="G41" s="170"/>
      <c r="H41" s="1"/>
      <c r="I41" s="170"/>
      <c r="J41" s="3"/>
      <c r="K41" s="1"/>
      <c r="L41" s="170"/>
      <c r="M41" s="3"/>
      <c r="N41" s="3"/>
      <c r="O41" s="1"/>
      <c r="P41" s="170"/>
      <c r="Q41" s="3"/>
      <c r="R41" s="1"/>
      <c r="S41" s="170"/>
      <c r="T41" s="170"/>
      <c r="U41" s="1"/>
      <c r="V41" s="170"/>
      <c r="W41" s="3"/>
      <c r="X41" s="1"/>
      <c r="Y41" s="170"/>
      <c r="Z41" s="3"/>
      <c r="AA41" s="3"/>
      <c r="AB41" s="1"/>
      <c r="AC41" s="170"/>
      <c r="AD41" s="3"/>
      <c r="AE41" s="1"/>
      <c r="AF41" s="170"/>
      <c r="AG41" s="3"/>
      <c r="AH41" s="1"/>
      <c r="AI41" s="170"/>
      <c r="AJ41" s="3"/>
      <c r="AK41" s="1"/>
      <c r="AL41" s="170"/>
      <c r="AM41" s="3"/>
      <c r="AN41" s="1"/>
      <c r="AO41" s="170"/>
      <c r="AP41" s="3"/>
      <c r="AQ41" s="1"/>
      <c r="AR41" s="170"/>
      <c r="AS41" s="3"/>
      <c r="AT41" s="3"/>
      <c r="AU41" s="1"/>
      <c r="AV41" s="170"/>
      <c r="AW41" s="3"/>
      <c r="AX41" s="4"/>
      <c r="AZ41" s="26"/>
    </row>
    <row r="42" spans="1:55" s="6" customFormat="1" ht="42" customHeight="1" x14ac:dyDescent="0.2">
      <c r="A42" s="212"/>
      <c r="B42" s="213"/>
      <c r="C42" s="3"/>
      <c r="D42" s="104"/>
      <c r="E42" s="1"/>
      <c r="F42" s="3"/>
      <c r="G42" s="3"/>
      <c r="H42" s="1"/>
      <c r="I42" s="3"/>
      <c r="J42" s="172"/>
      <c r="K42" s="1"/>
      <c r="L42" s="3"/>
      <c r="M42" s="172"/>
      <c r="N42" s="172"/>
      <c r="O42" s="1"/>
      <c r="P42" s="3"/>
      <c r="Q42" s="172"/>
      <c r="R42" s="1"/>
      <c r="S42" s="3"/>
      <c r="T42" s="3"/>
      <c r="U42" s="1"/>
      <c r="V42" s="3"/>
      <c r="W42" s="172"/>
      <c r="X42" s="1"/>
      <c r="Y42" s="3"/>
      <c r="Z42" s="172"/>
      <c r="AA42" s="172"/>
      <c r="AB42" s="1"/>
      <c r="AC42" s="3"/>
      <c r="AD42" s="172"/>
      <c r="AE42" s="1"/>
      <c r="AF42" s="3"/>
      <c r="AG42" s="172"/>
      <c r="AH42" s="1"/>
      <c r="AI42" s="3"/>
      <c r="AJ42" s="172"/>
      <c r="AK42" s="1"/>
      <c r="AL42" s="3"/>
      <c r="AM42" s="172"/>
      <c r="AN42" s="1"/>
      <c r="AO42" s="3"/>
      <c r="AP42" s="172"/>
      <c r="AQ42" s="1"/>
      <c r="AR42" s="3"/>
      <c r="AS42" s="172"/>
      <c r="AT42" s="172"/>
      <c r="AU42" s="1"/>
      <c r="AV42" s="3"/>
      <c r="AW42" s="172"/>
      <c r="AX42" s="4"/>
      <c r="AY42" s="29"/>
      <c r="AZ42" s="8"/>
    </row>
    <row r="43" spans="1:55" ht="42" customHeight="1" x14ac:dyDescent="0.2">
      <c r="A43" s="212"/>
      <c r="B43" s="213"/>
    </row>
    <row r="44" spans="1:55" ht="42" customHeight="1" x14ac:dyDescent="0.2">
      <c r="A44" s="212"/>
      <c r="B44" s="213"/>
      <c r="AX44" s="173"/>
    </row>
    <row r="45" spans="1:55" ht="42" customHeight="1" thickBot="1" x14ac:dyDescent="0.25">
      <c r="A45" s="214"/>
      <c r="B45" s="215"/>
    </row>
    <row r="46" spans="1:55" ht="15.6" customHeight="1" x14ac:dyDescent="0.2"/>
    <row r="47" spans="1:55" ht="15.6" customHeight="1" x14ac:dyDescent="0.2"/>
    <row r="48" spans="1:55" ht="15.6" customHeight="1" x14ac:dyDescent="0.2"/>
  </sheetData>
  <sheetProtection selectLockedCells="1"/>
  <mergeCells count="48">
    <mergeCell ref="A41:B41"/>
    <mergeCell ref="A42:B45"/>
    <mergeCell ref="A23:B23"/>
    <mergeCell ref="A24:B24"/>
    <mergeCell ref="A29:B29"/>
    <mergeCell ref="A30:B30"/>
    <mergeCell ref="A35:B35"/>
    <mergeCell ref="A36:B36"/>
    <mergeCell ref="AU6:AV6"/>
    <mergeCell ref="A10:B10"/>
    <mergeCell ref="A11:B11"/>
    <mergeCell ref="A12:B12"/>
    <mergeCell ref="A17:B17"/>
    <mergeCell ref="AN6:AO6"/>
    <mergeCell ref="AQ6:AR6"/>
    <mergeCell ref="A18:B18"/>
    <mergeCell ref="AB6:AC6"/>
    <mergeCell ref="AE6:AF6"/>
    <mergeCell ref="AH6:AI6"/>
    <mergeCell ref="AK6:AL6"/>
    <mergeCell ref="A5:B6"/>
    <mergeCell ref="E5:F5"/>
    <mergeCell ref="H5:I5"/>
    <mergeCell ref="K5:L5"/>
    <mergeCell ref="O5:P5"/>
    <mergeCell ref="R5:S5"/>
    <mergeCell ref="AN5:AO5"/>
    <mergeCell ref="AQ5:AR5"/>
    <mergeCell ref="AU5:AV5"/>
    <mergeCell ref="E6:F6"/>
    <mergeCell ref="H6:I6"/>
    <mergeCell ref="K6:L6"/>
    <mergeCell ref="O6:P6"/>
    <mergeCell ref="R6:S6"/>
    <mergeCell ref="U6:V6"/>
    <mergeCell ref="X6:Y6"/>
    <mergeCell ref="U5:V5"/>
    <mergeCell ref="X5:Y5"/>
    <mergeCell ref="AB5:AC5"/>
    <mergeCell ref="AE5:AF5"/>
    <mergeCell ref="AH5:AI5"/>
    <mergeCell ref="AK5:AL5"/>
    <mergeCell ref="AS1:AS3"/>
    <mergeCell ref="D1:D3"/>
    <mergeCell ref="M1:M3"/>
    <mergeCell ref="N1:N3"/>
    <mergeCell ref="Z1:Z3"/>
    <mergeCell ref="AA1:AA3"/>
  </mergeCells>
  <dataValidations count="1">
    <dataValidation type="list" allowBlank="1" showInputMessage="1" showErrorMessage="1" sqref="B3" xr:uid="{3417D14C-0507-45FB-8236-DA9E41622037}">
      <formula1>"KB,MB,GB,KIS"</formula1>
    </dataValidation>
  </dataValidations>
  <printOptions horizontalCentered="1"/>
  <pageMargins left="0.19685039370078741" right="0.19685039370078741" top="0.6692913385826772" bottom="0.39370078740157483" header="0" footer="0"/>
  <pageSetup paperSize="8" scale="51" orientation="landscape" horizontalDpi="4294967292" verticalDpi="300" r:id="rId1"/>
  <headerFooter alignWithMargins="0">
    <oddHeader>&amp;C&amp;A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5DA29-99B8-4184-A97B-EE05357F71A8}">
  <sheetPr transitionEvaluation="1">
    <tabColor theme="9" tint="0.79998168889431442"/>
  </sheetPr>
  <dimension ref="A1:BC48"/>
  <sheetViews>
    <sheetView zoomScaleNormal="100" workbookViewId="0">
      <pane xSplit="3" topLeftCell="D1" activePane="topRight" state="frozen"/>
      <selection pane="topRight" activeCell="A5" sqref="A5:B6"/>
    </sheetView>
  </sheetViews>
  <sheetFormatPr defaultColWidth="10.875" defaultRowHeight="0" customHeight="1" zeroHeight="1" x14ac:dyDescent="0.2"/>
  <cols>
    <col min="1" max="1" width="31.375" style="1" customWidth="1"/>
    <col min="2" max="2" width="63.375" style="1" customWidth="1"/>
    <col min="3" max="3" width="3.125" style="3" customWidth="1"/>
    <col min="4" max="4" width="3.125" style="104" customWidth="1"/>
    <col min="5" max="5" width="25.5" style="1" customWidth="1"/>
    <col min="6" max="6" width="25.5" style="3" customWidth="1"/>
    <col min="7" max="7" width="3.125" style="3" customWidth="1"/>
    <col min="8" max="8" width="25.5" style="1" customWidth="1"/>
    <col min="9" max="9" width="25.5" style="3" customWidth="1"/>
    <col min="10" max="10" width="3.125" style="3" customWidth="1"/>
    <col min="11" max="11" width="25.5" style="1" customWidth="1"/>
    <col min="12" max="12" width="25.5" style="3" customWidth="1"/>
    <col min="13" max="14" width="3.125" style="3" customWidth="1"/>
    <col min="15" max="15" width="25.5" style="1" customWidth="1"/>
    <col min="16" max="16" width="25.5" style="3" customWidth="1"/>
    <col min="17" max="17" width="4.5" style="3" customWidth="1"/>
    <col min="18" max="18" width="25.5" style="1" customWidth="1"/>
    <col min="19" max="19" width="25.5" style="3" customWidth="1"/>
    <col min="20" max="20" width="3.25" style="3" customWidth="1"/>
    <col min="21" max="21" width="25.5" style="1" customWidth="1"/>
    <col min="22" max="22" width="25.5" style="3" customWidth="1"/>
    <col min="23" max="23" width="4.5" style="3" customWidth="1"/>
    <col min="24" max="24" width="25.5" style="1" customWidth="1"/>
    <col min="25" max="25" width="25.5" style="3" customWidth="1"/>
    <col min="26" max="27" width="4.5" style="3" customWidth="1"/>
    <col min="28" max="28" width="25.5" style="1" customWidth="1"/>
    <col min="29" max="29" width="25.5" style="3" customWidth="1"/>
    <col min="30" max="30" width="4.5" style="3" customWidth="1"/>
    <col min="31" max="31" width="25.5" style="1" customWidth="1"/>
    <col min="32" max="32" width="25.5" style="3" customWidth="1"/>
    <col min="33" max="33" width="4.5" style="3" customWidth="1"/>
    <col min="34" max="34" width="25.5" style="1" customWidth="1"/>
    <col min="35" max="35" width="25.5" style="3" customWidth="1"/>
    <col min="36" max="36" width="4.5" style="3" customWidth="1"/>
    <col min="37" max="37" width="25.5" style="1" customWidth="1"/>
    <col min="38" max="38" width="25.5" style="3" customWidth="1"/>
    <col min="39" max="39" width="4.5" style="3" customWidth="1"/>
    <col min="40" max="40" width="25.5" style="1" customWidth="1"/>
    <col min="41" max="41" width="25.5" style="3" customWidth="1"/>
    <col min="42" max="42" width="4.5" style="3" customWidth="1"/>
    <col min="43" max="43" width="25.5" style="1" customWidth="1"/>
    <col min="44" max="44" width="25.5" style="3" customWidth="1"/>
    <col min="45" max="46" width="4.5" style="3" customWidth="1"/>
    <col min="47" max="47" width="25.5" style="1" customWidth="1"/>
    <col min="48" max="48" width="25.5" style="3" customWidth="1"/>
    <col min="49" max="49" width="4.5" style="3" customWidth="1"/>
    <col min="50" max="50" width="34.625" style="4" customWidth="1"/>
    <col min="51" max="51" width="4.375" style="1" bestFit="1" customWidth="1"/>
    <col min="52" max="52" width="7.375" style="5" customWidth="1"/>
    <col min="53" max="16384" width="10.875" style="1"/>
  </cols>
  <sheetData>
    <row r="1" spans="1:52" ht="15.6" customHeight="1" thickBot="1" x14ac:dyDescent="0.3">
      <c r="A1" s="2" t="s">
        <v>108</v>
      </c>
      <c r="B1" s="32"/>
      <c r="D1" s="197" t="s">
        <v>100</v>
      </c>
      <c r="M1" s="196"/>
      <c r="N1" s="196" t="s">
        <v>101</v>
      </c>
      <c r="Z1" s="196"/>
      <c r="AA1" s="196" t="s">
        <v>102</v>
      </c>
      <c r="AS1" s="196"/>
      <c r="AT1" s="167"/>
    </row>
    <row r="2" spans="1:52" ht="15.6" customHeight="1" thickBot="1" x14ac:dyDescent="0.3">
      <c r="A2" s="2" t="s">
        <v>2</v>
      </c>
      <c r="B2" s="59">
        <f>Penvoerder!Projecttitel</f>
        <v>0</v>
      </c>
      <c r="D2" s="197"/>
      <c r="M2" s="196"/>
      <c r="N2" s="196"/>
      <c r="Z2" s="196"/>
      <c r="AA2" s="196"/>
      <c r="AS2" s="196"/>
      <c r="AT2" s="167"/>
    </row>
    <row r="3" spans="1:52" ht="15.6" customHeight="1" thickBot="1" x14ac:dyDescent="0.3">
      <c r="A3" s="44" t="s">
        <v>18</v>
      </c>
      <c r="B3" s="45"/>
      <c r="D3" s="197"/>
      <c r="M3" s="196"/>
      <c r="N3" s="196"/>
      <c r="Z3" s="196"/>
      <c r="AA3" s="196"/>
      <c r="AS3" s="196"/>
      <c r="AT3" s="167"/>
    </row>
    <row r="4" spans="1:52" ht="15.6" customHeight="1" thickBot="1" x14ac:dyDescent="0.25">
      <c r="A4" s="46"/>
      <c r="B4" s="1" t="s">
        <v>109</v>
      </c>
    </row>
    <row r="5" spans="1:52" ht="87.95" customHeight="1" x14ac:dyDescent="0.2">
      <c r="A5" s="208" t="s">
        <v>148</v>
      </c>
      <c r="B5" s="209"/>
      <c r="C5" s="50"/>
      <c r="D5" s="103"/>
      <c r="E5" s="204" t="s">
        <v>31</v>
      </c>
      <c r="F5" s="205"/>
      <c r="G5" s="50"/>
      <c r="H5" s="204" t="s">
        <v>32</v>
      </c>
      <c r="I5" s="205"/>
      <c r="J5" s="50"/>
      <c r="K5" s="204" t="s">
        <v>33</v>
      </c>
      <c r="L5" s="205"/>
      <c r="M5" s="50"/>
      <c r="N5" s="50"/>
      <c r="O5" s="204" t="s">
        <v>90</v>
      </c>
      <c r="P5" s="205"/>
      <c r="Q5" s="102"/>
      <c r="R5" s="204" t="s">
        <v>91</v>
      </c>
      <c r="S5" s="205"/>
      <c r="T5" s="102"/>
      <c r="U5" s="204" t="s">
        <v>92</v>
      </c>
      <c r="V5" s="205"/>
      <c r="W5" s="102"/>
      <c r="X5" s="204" t="s">
        <v>93</v>
      </c>
      <c r="Y5" s="205"/>
      <c r="Z5" s="50"/>
      <c r="AA5" s="50"/>
      <c r="AB5" s="198" t="s">
        <v>34</v>
      </c>
      <c r="AC5" s="199"/>
      <c r="AD5" s="50"/>
      <c r="AE5" s="198" t="s">
        <v>35</v>
      </c>
      <c r="AF5" s="199"/>
      <c r="AG5" s="50"/>
      <c r="AH5" s="198" t="s">
        <v>36</v>
      </c>
      <c r="AI5" s="199"/>
      <c r="AJ5" s="50"/>
      <c r="AK5" s="198" t="s">
        <v>37</v>
      </c>
      <c r="AL5" s="199"/>
      <c r="AM5" s="50"/>
      <c r="AN5" s="198" t="s">
        <v>38</v>
      </c>
      <c r="AO5" s="199"/>
      <c r="AP5" s="50"/>
      <c r="AQ5" s="198" t="s">
        <v>39</v>
      </c>
      <c r="AR5" s="199"/>
      <c r="AS5" s="50"/>
      <c r="AT5" s="50"/>
      <c r="AU5" s="200" t="s">
        <v>121</v>
      </c>
      <c r="AV5" s="201"/>
      <c r="AW5" s="50"/>
      <c r="AX5" s="51"/>
    </row>
    <row r="6" spans="1:52" s="94" customFormat="1" ht="87.95" customHeight="1" thickBot="1" x14ac:dyDescent="0.25">
      <c r="A6" s="210"/>
      <c r="B6" s="211"/>
      <c r="C6" s="47"/>
      <c r="D6" s="103"/>
      <c r="E6" s="202" t="s">
        <v>99</v>
      </c>
      <c r="F6" s="203"/>
      <c r="G6" s="47"/>
      <c r="H6" s="202" t="s">
        <v>99</v>
      </c>
      <c r="I6" s="203"/>
      <c r="J6" s="47"/>
      <c r="K6" s="202" t="s">
        <v>99</v>
      </c>
      <c r="L6" s="203"/>
      <c r="M6" s="47"/>
      <c r="N6" s="47"/>
      <c r="O6" s="202" t="s">
        <v>103</v>
      </c>
      <c r="P6" s="203"/>
      <c r="Q6" s="93"/>
      <c r="R6" s="202" t="s">
        <v>103</v>
      </c>
      <c r="S6" s="203"/>
      <c r="T6" s="93"/>
      <c r="U6" s="202" t="s">
        <v>103</v>
      </c>
      <c r="V6" s="203"/>
      <c r="W6" s="93"/>
      <c r="X6" s="202" t="s">
        <v>103</v>
      </c>
      <c r="Y6" s="203"/>
      <c r="Z6" s="47"/>
      <c r="AA6" s="47"/>
      <c r="AB6" s="202" t="s">
        <v>104</v>
      </c>
      <c r="AC6" s="203"/>
      <c r="AD6" s="47"/>
      <c r="AE6" s="202" t="s">
        <v>104</v>
      </c>
      <c r="AF6" s="203"/>
      <c r="AG6" s="47"/>
      <c r="AH6" s="202" t="s">
        <v>104</v>
      </c>
      <c r="AI6" s="203"/>
      <c r="AJ6" s="47"/>
      <c r="AK6" s="202" t="s">
        <v>104</v>
      </c>
      <c r="AL6" s="203"/>
      <c r="AM6" s="47"/>
      <c r="AN6" s="202" t="s">
        <v>104</v>
      </c>
      <c r="AO6" s="203"/>
      <c r="AP6" s="47"/>
      <c r="AQ6" s="202" t="s">
        <v>104</v>
      </c>
      <c r="AR6" s="203"/>
      <c r="AS6" s="47"/>
      <c r="AT6" s="47"/>
      <c r="AU6" s="202" t="s">
        <v>120</v>
      </c>
      <c r="AV6" s="203"/>
      <c r="AW6" s="47"/>
      <c r="AX6" s="48"/>
      <c r="AZ6" s="49"/>
    </row>
    <row r="7" spans="1:52" s="94" customFormat="1" ht="16.5" customHeight="1" thickBot="1" x14ac:dyDescent="0.25">
      <c r="A7" s="1"/>
      <c r="B7" s="1"/>
      <c r="C7" s="3"/>
      <c r="D7" s="104"/>
      <c r="E7" s="1"/>
      <c r="F7" s="3"/>
      <c r="G7" s="3"/>
      <c r="H7" s="1"/>
      <c r="I7" s="3"/>
      <c r="J7" s="3"/>
      <c r="K7" s="1"/>
      <c r="L7" s="3"/>
      <c r="M7" s="3"/>
      <c r="N7" s="3"/>
      <c r="O7" s="1"/>
      <c r="P7" s="3"/>
      <c r="Q7" s="3"/>
      <c r="R7" s="1"/>
      <c r="S7" s="3"/>
      <c r="T7" s="3"/>
      <c r="U7" s="1"/>
      <c r="V7" s="3"/>
      <c r="W7" s="3"/>
      <c r="X7" s="1"/>
      <c r="Y7" s="3"/>
      <c r="Z7" s="3"/>
      <c r="AA7" s="3"/>
      <c r="AB7" s="1"/>
      <c r="AC7" s="3"/>
      <c r="AD7" s="3"/>
      <c r="AE7" s="1"/>
      <c r="AF7" s="3"/>
      <c r="AG7" s="3"/>
      <c r="AH7" s="1"/>
      <c r="AI7" s="3"/>
      <c r="AJ7" s="3"/>
      <c r="AK7" s="1"/>
      <c r="AL7" s="3"/>
      <c r="AM7" s="3"/>
      <c r="AN7" s="1"/>
      <c r="AO7" s="3"/>
      <c r="AP7" s="3"/>
      <c r="AQ7" s="1"/>
      <c r="AR7" s="3"/>
      <c r="AS7" s="3"/>
      <c r="AT7" s="3"/>
      <c r="AU7" s="1"/>
      <c r="AV7" s="3"/>
      <c r="AW7" s="3"/>
      <c r="AX7" s="4"/>
      <c r="AZ7" s="49"/>
    </row>
    <row r="8" spans="1:52" s="94" customFormat="1" ht="16.5" customHeight="1" x14ac:dyDescent="0.2">
      <c r="A8" s="114" t="s">
        <v>94</v>
      </c>
      <c r="B8" s="115"/>
      <c r="C8" s="10"/>
      <c r="D8" s="105"/>
      <c r="E8" s="11" t="s">
        <v>21</v>
      </c>
      <c r="F8" s="10"/>
      <c r="G8" s="10"/>
      <c r="H8" s="9" t="s">
        <v>22</v>
      </c>
      <c r="I8" s="10"/>
      <c r="J8" s="10"/>
      <c r="K8" s="9" t="s">
        <v>23</v>
      </c>
      <c r="L8" s="10"/>
      <c r="M8" s="10"/>
      <c r="N8" s="10"/>
      <c r="O8" s="9" t="s">
        <v>24</v>
      </c>
      <c r="P8" s="10"/>
      <c r="Q8" s="10"/>
      <c r="R8" s="11" t="s">
        <v>1</v>
      </c>
      <c r="S8" s="10"/>
      <c r="T8" s="10"/>
      <c r="U8" s="9" t="s">
        <v>19</v>
      </c>
      <c r="V8" s="10"/>
      <c r="W8" s="10"/>
      <c r="X8" s="9" t="s">
        <v>20</v>
      </c>
      <c r="Y8" s="10"/>
      <c r="Z8" s="10"/>
      <c r="AA8" s="10"/>
      <c r="AB8" s="9" t="s">
        <v>25</v>
      </c>
      <c r="AC8" s="10"/>
      <c r="AD8" s="10"/>
      <c r="AE8" s="9" t="s">
        <v>26</v>
      </c>
      <c r="AF8" s="10"/>
      <c r="AG8" s="10"/>
      <c r="AH8" s="9" t="s">
        <v>27</v>
      </c>
      <c r="AI8" s="10"/>
      <c r="AJ8" s="10"/>
      <c r="AK8" s="9" t="s">
        <v>28</v>
      </c>
      <c r="AL8" s="10"/>
      <c r="AM8" s="10"/>
      <c r="AN8" s="9" t="s">
        <v>29</v>
      </c>
      <c r="AO8" s="10"/>
      <c r="AP8" s="10"/>
      <c r="AQ8" s="9" t="s">
        <v>48</v>
      </c>
      <c r="AR8" s="10"/>
      <c r="AS8" s="10"/>
      <c r="AT8" s="10"/>
      <c r="AU8" s="9" t="s">
        <v>40</v>
      </c>
      <c r="AV8" s="10"/>
      <c r="AW8" s="10"/>
      <c r="AX8" s="12"/>
      <c r="AZ8" s="49"/>
    </row>
    <row r="9" spans="1:52" ht="16.5" customHeight="1" x14ac:dyDescent="0.2">
      <c r="A9" s="116"/>
      <c r="B9" s="113"/>
      <c r="C9" s="7"/>
      <c r="D9" s="106"/>
      <c r="E9" s="6"/>
      <c r="F9" s="7" t="s">
        <v>0</v>
      </c>
      <c r="G9" s="7"/>
      <c r="H9" s="6"/>
      <c r="I9" s="7" t="s">
        <v>0</v>
      </c>
      <c r="J9" s="7"/>
      <c r="K9" s="6"/>
      <c r="L9" s="7" t="s">
        <v>0</v>
      </c>
      <c r="M9" s="7"/>
      <c r="N9" s="7"/>
      <c r="O9" s="6"/>
      <c r="P9" s="7" t="s">
        <v>0</v>
      </c>
      <c r="Q9" s="7"/>
      <c r="R9" s="6"/>
      <c r="S9" s="7" t="s">
        <v>0</v>
      </c>
      <c r="T9" s="7"/>
      <c r="U9" s="6"/>
      <c r="V9" s="7" t="s">
        <v>0</v>
      </c>
      <c r="W9" s="7"/>
      <c r="X9" s="6"/>
      <c r="Y9" s="7" t="s">
        <v>0</v>
      </c>
      <c r="Z9" s="7"/>
      <c r="AA9" s="7"/>
      <c r="AB9" s="6"/>
      <c r="AC9" s="7" t="s">
        <v>0</v>
      </c>
      <c r="AD9" s="7"/>
      <c r="AE9" s="6"/>
      <c r="AF9" s="7" t="s">
        <v>0</v>
      </c>
      <c r="AG9" s="7"/>
      <c r="AH9" s="6"/>
      <c r="AI9" s="7" t="s">
        <v>0</v>
      </c>
      <c r="AJ9" s="7"/>
      <c r="AK9" s="6"/>
      <c r="AL9" s="7" t="s">
        <v>0</v>
      </c>
      <c r="AM9" s="7"/>
      <c r="AN9" s="6"/>
      <c r="AO9" s="7" t="s">
        <v>0</v>
      </c>
      <c r="AP9" s="7"/>
      <c r="AQ9" s="6"/>
      <c r="AR9" s="7" t="s">
        <v>0</v>
      </c>
      <c r="AS9" s="7"/>
      <c r="AT9" s="7"/>
      <c r="AU9" s="6"/>
      <c r="AV9" s="7" t="s">
        <v>0</v>
      </c>
      <c r="AW9" s="7"/>
      <c r="AX9" s="13"/>
    </row>
    <row r="10" spans="1:52" s="86" customFormat="1" ht="33" customHeight="1" x14ac:dyDescent="0.15">
      <c r="A10" s="206"/>
      <c r="B10" s="207"/>
      <c r="C10" s="85"/>
      <c r="D10" s="107"/>
      <c r="F10" s="87"/>
      <c r="G10" s="85"/>
      <c r="H10" s="85"/>
      <c r="I10" s="87"/>
      <c r="J10" s="85"/>
      <c r="K10" s="85"/>
      <c r="L10" s="87"/>
      <c r="M10" s="85"/>
      <c r="N10" s="85"/>
      <c r="P10" s="87"/>
      <c r="Q10" s="85"/>
      <c r="S10" s="87"/>
      <c r="T10" s="85"/>
      <c r="U10" s="85"/>
      <c r="V10" s="90"/>
      <c r="W10" s="85"/>
      <c r="X10" s="85"/>
      <c r="Y10" s="87"/>
      <c r="Z10" s="85"/>
      <c r="AA10" s="85"/>
      <c r="AB10" s="85"/>
      <c r="AC10" s="87"/>
      <c r="AD10" s="85"/>
      <c r="AE10" s="85"/>
      <c r="AF10" s="87"/>
      <c r="AG10" s="85"/>
      <c r="AH10" s="85"/>
      <c r="AI10" s="87"/>
      <c r="AJ10" s="85"/>
      <c r="AK10" s="85"/>
      <c r="AL10" s="87"/>
      <c r="AM10" s="85"/>
      <c r="AN10" s="85"/>
      <c r="AO10" s="87"/>
      <c r="AP10" s="85"/>
      <c r="AQ10" s="85"/>
      <c r="AR10" s="87"/>
      <c r="AS10" s="85"/>
      <c r="AT10" s="85"/>
      <c r="AU10" s="85"/>
      <c r="AV10" s="87"/>
      <c r="AW10" s="85"/>
      <c r="AX10" s="88"/>
      <c r="AZ10" s="89"/>
    </row>
    <row r="11" spans="1:52" s="86" customFormat="1" ht="33" customHeight="1" x14ac:dyDescent="0.15">
      <c r="A11" s="206"/>
      <c r="B11" s="207"/>
      <c r="C11" s="85"/>
      <c r="D11" s="107"/>
      <c r="F11" s="87"/>
      <c r="G11" s="85"/>
      <c r="H11" s="85"/>
      <c r="I11" s="87"/>
      <c r="J11" s="85"/>
      <c r="K11" s="85"/>
      <c r="L11" s="87"/>
      <c r="M11" s="85"/>
      <c r="N11" s="85"/>
      <c r="P11" s="87"/>
      <c r="Q11" s="85"/>
      <c r="S11" s="87"/>
      <c r="T11" s="85"/>
      <c r="U11" s="85"/>
      <c r="V11" s="90"/>
      <c r="W11" s="85"/>
      <c r="X11" s="85"/>
      <c r="Y11" s="87"/>
      <c r="Z11" s="85"/>
      <c r="AA11" s="85"/>
      <c r="AB11" s="85"/>
      <c r="AC11" s="87"/>
      <c r="AD11" s="85"/>
      <c r="AE11" s="85"/>
      <c r="AF11" s="87"/>
      <c r="AG11" s="85"/>
      <c r="AH11" s="85"/>
      <c r="AI11" s="87"/>
      <c r="AJ11" s="85"/>
      <c r="AK11" s="85"/>
      <c r="AL11" s="87"/>
      <c r="AM11" s="85"/>
      <c r="AN11" s="85"/>
      <c r="AO11" s="87"/>
      <c r="AP11" s="85"/>
      <c r="AQ11" s="85"/>
      <c r="AR11" s="87"/>
      <c r="AS11" s="85"/>
      <c r="AT11" s="85"/>
      <c r="AU11" s="85"/>
      <c r="AV11" s="87"/>
      <c r="AW11" s="85"/>
      <c r="AX11" s="88"/>
      <c r="AZ11" s="89"/>
    </row>
    <row r="12" spans="1:52" s="6" customFormat="1" ht="33" customHeight="1" x14ac:dyDescent="0.2">
      <c r="A12" s="206"/>
      <c r="B12" s="207"/>
      <c r="C12" s="14"/>
      <c r="D12" s="108"/>
      <c r="E12" s="1"/>
      <c r="F12" s="33"/>
      <c r="G12" s="14"/>
      <c r="H12" s="14"/>
      <c r="I12" s="33"/>
      <c r="J12" s="14"/>
      <c r="K12" s="14"/>
      <c r="L12" s="33"/>
      <c r="M12" s="14"/>
      <c r="N12" s="14"/>
      <c r="O12" s="14"/>
      <c r="P12" s="33"/>
      <c r="Q12" s="14"/>
      <c r="R12" s="1"/>
      <c r="S12" s="33"/>
      <c r="T12" s="14"/>
      <c r="U12" s="14"/>
      <c r="V12" s="91"/>
      <c r="W12" s="14"/>
      <c r="X12" s="14"/>
      <c r="Y12" s="33"/>
      <c r="Z12" s="14"/>
      <c r="AA12" s="14"/>
      <c r="AB12" s="14"/>
      <c r="AC12" s="33"/>
      <c r="AD12" s="14"/>
      <c r="AE12" s="14"/>
      <c r="AF12" s="33"/>
      <c r="AG12" s="14"/>
      <c r="AH12" s="14"/>
      <c r="AI12" s="33"/>
      <c r="AJ12" s="14"/>
      <c r="AK12" s="14"/>
      <c r="AL12" s="33"/>
      <c r="AM12" s="14"/>
      <c r="AN12" s="14"/>
      <c r="AO12" s="33"/>
      <c r="AP12" s="14"/>
      <c r="AQ12" s="14"/>
      <c r="AR12" s="33"/>
      <c r="AS12" s="14"/>
      <c r="AT12" s="14"/>
      <c r="AU12" s="14"/>
      <c r="AV12" s="33"/>
      <c r="AW12" s="14"/>
      <c r="AX12" s="20"/>
      <c r="AZ12" s="8"/>
    </row>
    <row r="13" spans="1:52" ht="16.5" customHeight="1" thickBot="1" x14ac:dyDescent="0.25">
      <c r="A13" s="117"/>
      <c r="B13" s="118"/>
      <c r="C13" s="43"/>
      <c r="D13" s="109"/>
      <c r="E13" s="30"/>
      <c r="F13" s="39">
        <f>SUM(F10:F12)</f>
        <v>0</v>
      </c>
      <c r="G13" s="43"/>
      <c r="H13" s="43"/>
      <c r="I13" s="39">
        <f>SUM(I10:I12)</f>
        <v>0</v>
      </c>
      <c r="J13" s="31"/>
      <c r="K13" s="43"/>
      <c r="L13" s="39">
        <f>SUM(L10:L12)</f>
        <v>0</v>
      </c>
      <c r="M13" s="31"/>
      <c r="N13" s="31"/>
      <c r="O13" s="43"/>
      <c r="P13" s="39">
        <f>SUM(P10:P12)</f>
        <v>0</v>
      </c>
      <c r="Q13" s="31"/>
      <c r="R13" s="30"/>
      <c r="S13" s="39">
        <f>SUM(S10:S12)</f>
        <v>0</v>
      </c>
      <c r="T13" s="43"/>
      <c r="U13" s="43"/>
      <c r="V13" s="92">
        <f>SUM(V10:V12)</f>
        <v>0</v>
      </c>
      <c r="W13" s="31"/>
      <c r="X13" s="43"/>
      <c r="Y13" s="39">
        <f>SUM(Y10:Y12)</f>
        <v>0</v>
      </c>
      <c r="Z13" s="31"/>
      <c r="AA13" s="31"/>
      <c r="AB13" s="43"/>
      <c r="AC13" s="39">
        <f>SUM(AC10:AC12)</f>
        <v>0</v>
      </c>
      <c r="AD13" s="31"/>
      <c r="AE13" s="43"/>
      <c r="AF13" s="39">
        <f>SUM(AF10:AF12)</f>
        <v>0</v>
      </c>
      <c r="AG13" s="31"/>
      <c r="AH13" s="43"/>
      <c r="AI13" s="39">
        <f>SUM(AI10:AI12)</f>
        <v>0</v>
      </c>
      <c r="AJ13" s="31"/>
      <c r="AK13" s="43"/>
      <c r="AL13" s="39">
        <f>SUM(AL10:AL12)</f>
        <v>0</v>
      </c>
      <c r="AM13" s="31"/>
      <c r="AN13" s="43"/>
      <c r="AO13" s="39">
        <f>SUM(AO10:AO12)</f>
        <v>0</v>
      </c>
      <c r="AP13" s="31"/>
      <c r="AQ13" s="43"/>
      <c r="AR13" s="39">
        <f>SUM(AR10:AR12)</f>
        <v>0</v>
      </c>
      <c r="AS13" s="31"/>
      <c r="AT13" s="31"/>
      <c r="AU13" s="43"/>
      <c r="AV13" s="39">
        <f>SUM(AV10:AV12)</f>
        <v>0</v>
      </c>
      <c r="AW13" s="31"/>
      <c r="AX13" s="40">
        <f>SUM(C13:AV13)</f>
        <v>0</v>
      </c>
    </row>
    <row r="14" spans="1:52" ht="16.5" customHeight="1" thickBot="1" x14ac:dyDescent="0.25">
      <c r="A14" s="113"/>
      <c r="B14" s="113"/>
      <c r="C14" s="7"/>
      <c r="D14" s="106"/>
      <c r="E14" s="6"/>
      <c r="F14" s="7"/>
      <c r="G14" s="7"/>
      <c r="H14" s="6"/>
      <c r="I14" s="7"/>
      <c r="J14" s="7"/>
      <c r="K14" s="6"/>
      <c r="L14" s="7"/>
      <c r="M14" s="7"/>
      <c r="N14" s="7"/>
      <c r="O14" s="6"/>
      <c r="P14" s="7"/>
      <c r="Q14" s="7"/>
      <c r="R14" s="6"/>
      <c r="S14" s="7"/>
      <c r="T14" s="7"/>
      <c r="U14" s="6"/>
      <c r="V14" s="7"/>
      <c r="W14" s="7"/>
      <c r="X14" s="6"/>
      <c r="Y14" s="7"/>
      <c r="Z14" s="7"/>
      <c r="AA14" s="7"/>
      <c r="AB14" s="6"/>
      <c r="AC14" s="7"/>
      <c r="AD14" s="7"/>
      <c r="AE14" s="6"/>
      <c r="AF14" s="7"/>
      <c r="AG14" s="7"/>
      <c r="AH14" s="6"/>
      <c r="AI14" s="7"/>
      <c r="AJ14" s="7"/>
      <c r="AK14" s="6"/>
      <c r="AL14" s="7"/>
      <c r="AM14" s="7"/>
      <c r="AN14" s="6"/>
      <c r="AO14" s="7"/>
      <c r="AP14" s="7"/>
      <c r="AQ14" s="6"/>
      <c r="AR14" s="7"/>
      <c r="AS14" s="7"/>
      <c r="AT14" s="7"/>
      <c r="AU14" s="6"/>
      <c r="AV14" s="7"/>
      <c r="AW14" s="7"/>
    </row>
    <row r="15" spans="1:52" ht="16.5" customHeight="1" x14ac:dyDescent="0.2">
      <c r="A15" s="114" t="s">
        <v>95</v>
      </c>
      <c r="B15" s="115"/>
      <c r="C15" s="10"/>
      <c r="D15" s="105"/>
      <c r="E15" s="11" t="str">
        <f>E8</f>
        <v>Investeringssteun voor kmo's</v>
      </c>
      <c r="F15" s="10"/>
      <c r="G15" s="10"/>
      <c r="H15" s="11" t="str">
        <f>H8</f>
        <v>Consultancysteun voor kmo's</v>
      </c>
      <c r="I15" s="10"/>
      <c r="J15" s="10"/>
      <c r="K15" s="11" t="str">
        <f>K8</f>
        <v>Kmo-steun ten behoeve van deelneming aan beurzen</v>
      </c>
      <c r="L15" s="10"/>
      <c r="M15" s="10"/>
      <c r="N15" s="10"/>
      <c r="O15" s="11" t="str">
        <f>O8</f>
        <v>Fundamenteel onderzoek</v>
      </c>
      <c r="P15" s="10"/>
      <c r="Q15" s="10"/>
      <c r="R15" s="11" t="str">
        <f>R8</f>
        <v>Industrieel onderzoek</v>
      </c>
      <c r="S15" s="10"/>
      <c r="T15" s="10"/>
      <c r="U15" s="11" t="str">
        <f>U8</f>
        <v>Experimentele ontwikkeling</v>
      </c>
      <c r="V15" s="10"/>
      <c r="W15" s="10"/>
      <c r="X15" s="11" t="str">
        <f>X8</f>
        <v>Haalbaarheidsstudies</v>
      </c>
      <c r="Y15" s="10"/>
      <c r="Z15" s="10"/>
      <c r="AA15" s="10"/>
      <c r="AB15" s="11" t="str">
        <f>AB8</f>
        <v>Investeringsteun voor onderzoeksinfrastructuur</v>
      </c>
      <c r="AC15" s="10"/>
      <c r="AD15" s="10"/>
      <c r="AE15" s="11" t="str">
        <f>AE8</f>
        <v>Investeringssteun voor test- en experimenteerinfrastructuur</v>
      </c>
      <c r="AF15" s="10"/>
      <c r="AG15" s="10"/>
      <c r="AH15" s="11" t="str">
        <f>AH8</f>
        <v>Steun voor innovatieclusters</v>
      </c>
      <c r="AI15" s="10"/>
      <c r="AJ15" s="10"/>
      <c r="AK15" s="11" t="str">
        <f>AK8</f>
        <v>Innovatiesteun voor kmo's</v>
      </c>
      <c r="AL15" s="10"/>
      <c r="AM15" s="10"/>
      <c r="AN15" s="11" t="str">
        <f>AN8</f>
        <v>Steun voor proces- en organisatie-innovatie</v>
      </c>
      <c r="AO15" s="10"/>
      <c r="AP15" s="10"/>
      <c r="AQ15" s="11" t="str">
        <f>AQ8</f>
        <v>Opleidingssteun</v>
      </c>
      <c r="AR15" s="10"/>
      <c r="AS15" s="10"/>
      <c r="AT15" s="10"/>
      <c r="AU15" s="11" t="str">
        <f>AU8</f>
        <v>Overige projectkosten</v>
      </c>
      <c r="AV15" s="10"/>
      <c r="AW15" s="10"/>
      <c r="AX15" s="12"/>
    </row>
    <row r="16" spans="1:52" s="6" customFormat="1" ht="16.5" customHeight="1" x14ac:dyDescent="0.2">
      <c r="A16" s="116"/>
      <c r="B16" s="113"/>
      <c r="C16" s="7"/>
      <c r="D16" s="106"/>
      <c r="F16" s="7" t="s">
        <v>0</v>
      </c>
      <c r="G16" s="7"/>
      <c r="I16" s="7" t="s">
        <v>0</v>
      </c>
      <c r="J16" s="7"/>
      <c r="L16" s="7" t="s">
        <v>0</v>
      </c>
      <c r="M16" s="7"/>
      <c r="N16" s="7"/>
      <c r="P16" s="7" t="s">
        <v>0</v>
      </c>
      <c r="Q16" s="7"/>
      <c r="S16" s="7" t="s">
        <v>0</v>
      </c>
      <c r="T16" s="7"/>
      <c r="V16" s="7" t="s">
        <v>0</v>
      </c>
      <c r="W16" s="7"/>
      <c r="Y16" s="7" t="s">
        <v>0</v>
      </c>
      <c r="Z16" s="7"/>
      <c r="AA16" s="7"/>
      <c r="AC16" s="7" t="s">
        <v>0</v>
      </c>
      <c r="AD16" s="7"/>
      <c r="AF16" s="7" t="s">
        <v>0</v>
      </c>
      <c r="AG16" s="7"/>
      <c r="AI16" s="7" t="s">
        <v>0</v>
      </c>
      <c r="AJ16" s="7"/>
      <c r="AL16" s="7" t="s">
        <v>0</v>
      </c>
      <c r="AM16" s="7"/>
      <c r="AO16" s="7" t="s">
        <v>0</v>
      </c>
      <c r="AP16" s="7"/>
      <c r="AR16" s="7" t="s">
        <v>0</v>
      </c>
      <c r="AS16" s="7"/>
      <c r="AT16" s="7"/>
      <c r="AV16" s="7" t="s">
        <v>0</v>
      </c>
      <c r="AW16" s="7"/>
      <c r="AX16" s="13"/>
      <c r="AZ16" s="8"/>
    </row>
    <row r="17" spans="1:55" ht="33" customHeight="1" x14ac:dyDescent="0.2">
      <c r="A17" s="206"/>
      <c r="B17" s="207"/>
      <c r="C17" s="14"/>
      <c r="D17" s="108"/>
      <c r="F17" s="33"/>
      <c r="G17" s="14"/>
      <c r="H17" s="14"/>
      <c r="I17" s="33"/>
      <c r="J17" s="14"/>
      <c r="K17" s="14"/>
      <c r="L17" s="33"/>
      <c r="M17" s="14"/>
      <c r="N17" s="14"/>
      <c r="O17" s="14"/>
      <c r="P17" s="33"/>
      <c r="Q17" s="14"/>
      <c r="S17" s="33"/>
      <c r="T17" s="14"/>
      <c r="U17" s="14"/>
      <c r="V17" s="33"/>
      <c r="W17" s="14"/>
      <c r="X17" s="14"/>
      <c r="Y17" s="33"/>
      <c r="Z17" s="14"/>
      <c r="AA17" s="14"/>
      <c r="AB17" s="14"/>
      <c r="AC17" s="33"/>
      <c r="AD17" s="14"/>
      <c r="AE17" s="14"/>
      <c r="AF17" s="33"/>
      <c r="AG17" s="14"/>
      <c r="AH17" s="14"/>
      <c r="AI17" s="33"/>
      <c r="AJ17" s="14"/>
      <c r="AK17" s="14"/>
      <c r="AL17" s="33"/>
      <c r="AM17" s="14"/>
      <c r="AN17" s="14"/>
      <c r="AO17" s="33"/>
      <c r="AP17" s="14"/>
      <c r="AQ17" s="14"/>
      <c r="AR17" s="33"/>
      <c r="AS17" s="14"/>
      <c r="AT17" s="14"/>
      <c r="AU17" s="14"/>
      <c r="AV17" s="33"/>
      <c r="AW17" s="14"/>
      <c r="AX17" s="20"/>
    </row>
    <row r="18" spans="1:55" s="6" customFormat="1" ht="33" customHeight="1" x14ac:dyDescent="0.2">
      <c r="A18" s="206"/>
      <c r="B18" s="207"/>
      <c r="C18" s="14"/>
      <c r="D18" s="108"/>
      <c r="E18" s="1"/>
      <c r="F18" s="33"/>
      <c r="G18" s="14"/>
      <c r="H18" s="14"/>
      <c r="I18" s="33"/>
      <c r="J18" s="14"/>
      <c r="K18" s="14"/>
      <c r="L18" s="33"/>
      <c r="M18" s="14"/>
      <c r="N18" s="14"/>
      <c r="O18" s="14"/>
      <c r="P18" s="33"/>
      <c r="Q18" s="14"/>
      <c r="R18" s="1"/>
      <c r="S18" s="33"/>
      <c r="T18" s="14"/>
      <c r="U18" s="14"/>
      <c r="V18" s="33"/>
      <c r="W18" s="14"/>
      <c r="X18" s="14"/>
      <c r="Y18" s="33"/>
      <c r="Z18" s="14"/>
      <c r="AA18" s="14"/>
      <c r="AB18" s="14"/>
      <c r="AC18" s="33"/>
      <c r="AD18" s="14"/>
      <c r="AE18" s="14"/>
      <c r="AF18" s="33"/>
      <c r="AG18" s="14"/>
      <c r="AH18" s="14"/>
      <c r="AI18" s="33"/>
      <c r="AJ18" s="14"/>
      <c r="AK18" s="14"/>
      <c r="AL18" s="33"/>
      <c r="AM18" s="14"/>
      <c r="AN18" s="14"/>
      <c r="AO18" s="33"/>
      <c r="AP18" s="14"/>
      <c r="AQ18" s="14"/>
      <c r="AR18" s="33"/>
      <c r="AS18" s="14"/>
      <c r="AT18" s="14"/>
      <c r="AU18" s="14"/>
      <c r="AV18" s="33"/>
      <c r="AW18" s="14"/>
      <c r="AX18" s="20"/>
      <c r="AZ18" s="8"/>
    </row>
    <row r="19" spans="1:55" ht="16.5" customHeight="1" thickBot="1" x14ac:dyDescent="0.25">
      <c r="A19" s="119"/>
      <c r="B19" s="120"/>
      <c r="C19" s="17"/>
      <c r="D19" s="110"/>
      <c r="E19" s="17"/>
      <c r="F19" s="39">
        <f>SUM(F17:F18)</f>
        <v>0</v>
      </c>
      <c r="G19" s="17"/>
      <c r="H19" s="19"/>
      <c r="I19" s="39">
        <f>SUM(I17:I18)</f>
        <v>0</v>
      </c>
      <c r="J19" s="18"/>
      <c r="K19" s="19"/>
      <c r="L19" s="39">
        <f>SUM(L17:L18)</f>
        <v>0</v>
      </c>
      <c r="M19" s="18"/>
      <c r="N19" s="18"/>
      <c r="O19" s="19"/>
      <c r="P19" s="39">
        <f>SUM(P17:P18)</f>
        <v>0</v>
      </c>
      <c r="Q19" s="18"/>
      <c r="R19" s="17"/>
      <c r="S19" s="39">
        <f>SUM(S17:S18)</f>
        <v>0</v>
      </c>
      <c r="T19" s="17"/>
      <c r="U19" s="19"/>
      <c r="V19" s="39">
        <f>SUM(V17:V18)</f>
        <v>0</v>
      </c>
      <c r="W19" s="18"/>
      <c r="X19" s="19"/>
      <c r="Y19" s="39">
        <f>SUM(Y17:Y18)</f>
        <v>0</v>
      </c>
      <c r="Z19" s="18"/>
      <c r="AA19" s="18"/>
      <c r="AB19" s="19"/>
      <c r="AC19" s="39">
        <f>SUM(AC17:AC18)</f>
        <v>0</v>
      </c>
      <c r="AD19" s="18"/>
      <c r="AE19" s="19"/>
      <c r="AF19" s="39">
        <f>SUM(AF17:AF18)</f>
        <v>0</v>
      </c>
      <c r="AG19" s="18"/>
      <c r="AH19" s="19"/>
      <c r="AI19" s="39">
        <f>SUM(AI17:AI18)</f>
        <v>0</v>
      </c>
      <c r="AJ19" s="18"/>
      <c r="AK19" s="19"/>
      <c r="AL19" s="39">
        <f>SUM(AL17:AL18)</f>
        <v>0</v>
      </c>
      <c r="AM19" s="18"/>
      <c r="AN19" s="19"/>
      <c r="AO19" s="39">
        <f>SUM(AO17:AO18)</f>
        <v>0</v>
      </c>
      <c r="AP19" s="18"/>
      <c r="AQ19" s="19"/>
      <c r="AR19" s="39">
        <f>SUM(AR17:AR18)</f>
        <v>0</v>
      </c>
      <c r="AS19" s="18"/>
      <c r="AT19" s="18"/>
      <c r="AU19" s="19"/>
      <c r="AV19" s="39">
        <f>SUM(AV17:AV18)</f>
        <v>0</v>
      </c>
      <c r="AW19" s="18"/>
      <c r="AX19" s="40">
        <f>SUM(C19:AV19)</f>
        <v>0</v>
      </c>
    </row>
    <row r="20" spans="1:55" ht="16.5" customHeight="1" thickBot="1" x14ac:dyDescent="0.25">
      <c r="A20" s="121"/>
      <c r="B20" s="121"/>
    </row>
    <row r="21" spans="1:55" s="6" customFormat="1" ht="16.5" customHeight="1" x14ac:dyDescent="0.2">
      <c r="A21" s="114" t="s">
        <v>96</v>
      </c>
      <c r="B21" s="122"/>
      <c r="C21" s="10"/>
      <c r="D21" s="105"/>
      <c r="E21" s="11" t="str">
        <f>E15</f>
        <v>Investeringssteun voor kmo's</v>
      </c>
      <c r="F21" s="10"/>
      <c r="G21" s="10"/>
      <c r="H21" s="11" t="str">
        <f>H15</f>
        <v>Consultancysteun voor kmo's</v>
      </c>
      <c r="I21" s="10"/>
      <c r="J21" s="10"/>
      <c r="K21" s="11" t="str">
        <f>K15</f>
        <v>Kmo-steun ten behoeve van deelneming aan beurzen</v>
      </c>
      <c r="L21" s="10"/>
      <c r="M21" s="10"/>
      <c r="N21" s="10"/>
      <c r="O21" s="11" t="str">
        <f>O15</f>
        <v>Fundamenteel onderzoek</v>
      </c>
      <c r="P21" s="10"/>
      <c r="Q21" s="10"/>
      <c r="R21" s="11" t="str">
        <f>R15</f>
        <v>Industrieel onderzoek</v>
      </c>
      <c r="S21" s="10"/>
      <c r="T21" s="10"/>
      <c r="U21" s="11" t="str">
        <f>U15</f>
        <v>Experimentele ontwikkeling</v>
      </c>
      <c r="V21" s="10"/>
      <c r="W21" s="10"/>
      <c r="X21" s="11" t="str">
        <f>X15</f>
        <v>Haalbaarheidsstudies</v>
      </c>
      <c r="Y21" s="10"/>
      <c r="Z21" s="10"/>
      <c r="AA21" s="10"/>
      <c r="AB21" s="11" t="str">
        <f>AB15</f>
        <v>Investeringsteun voor onderzoeksinfrastructuur</v>
      </c>
      <c r="AC21" s="10"/>
      <c r="AD21" s="10"/>
      <c r="AE21" s="11" t="str">
        <f>AE15</f>
        <v>Investeringssteun voor test- en experimenteerinfrastructuur</v>
      </c>
      <c r="AF21" s="10"/>
      <c r="AG21" s="10"/>
      <c r="AH21" s="11" t="str">
        <f>AH15</f>
        <v>Steun voor innovatieclusters</v>
      </c>
      <c r="AI21" s="10"/>
      <c r="AJ21" s="10"/>
      <c r="AK21" s="11" t="str">
        <f>AK15</f>
        <v>Innovatiesteun voor kmo's</v>
      </c>
      <c r="AL21" s="10"/>
      <c r="AM21" s="10"/>
      <c r="AN21" s="11" t="str">
        <f>AN15</f>
        <v>Steun voor proces- en organisatie-innovatie</v>
      </c>
      <c r="AO21" s="10"/>
      <c r="AP21" s="10"/>
      <c r="AQ21" s="11" t="str">
        <f>AQ15</f>
        <v>Opleidingssteun</v>
      </c>
      <c r="AR21" s="10"/>
      <c r="AS21" s="10"/>
      <c r="AT21" s="10"/>
      <c r="AU21" s="11" t="str">
        <f>AU15</f>
        <v>Overige projectkosten</v>
      </c>
      <c r="AV21" s="10"/>
      <c r="AW21" s="10"/>
      <c r="AX21" s="12"/>
      <c r="AZ21" s="8"/>
    </row>
    <row r="22" spans="1:55" ht="16.5" customHeight="1" x14ac:dyDescent="0.2">
      <c r="A22" s="116"/>
      <c r="B22" s="113"/>
      <c r="C22" s="7"/>
      <c r="D22" s="106"/>
      <c r="E22" s="6"/>
      <c r="F22" s="7" t="s">
        <v>0</v>
      </c>
      <c r="G22" s="7"/>
      <c r="H22" s="6"/>
      <c r="I22" s="7" t="s">
        <v>0</v>
      </c>
      <c r="J22" s="7"/>
      <c r="K22" s="6"/>
      <c r="L22" s="7" t="s">
        <v>0</v>
      </c>
      <c r="M22" s="7"/>
      <c r="N22" s="7"/>
      <c r="O22" s="6"/>
      <c r="P22" s="7" t="s">
        <v>0</v>
      </c>
      <c r="Q22" s="7"/>
      <c r="R22" s="6"/>
      <c r="S22" s="7" t="s">
        <v>0</v>
      </c>
      <c r="T22" s="7"/>
      <c r="U22" s="6"/>
      <c r="V22" s="7" t="s">
        <v>0</v>
      </c>
      <c r="W22" s="7"/>
      <c r="X22" s="6"/>
      <c r="Y22" s="7" t="s">
        <v>0</v>
      </c>
      <c r="Z22" s="7"/>
      <c r="AA22" s="7"/>
      <c r="AB22" s="6"/>
      <c r="AC22" s="7" t="s">
        <v>0</v>
      </c>
      <c r="AD22" s="7"/>
      <c r="AE22" s="6"/>
      <c r="AF22" s="7" t="s">
        <v>0</v>
      </c>
      <c r="AG22" s="7"/>
      <c r="AH22" s="6"/>
      <c r="AI22" s="7" t="s">
        <v>0</v>
      </c>
      <c r="AJ22" s="7"/>
      <c r="AK22" s="6"/>
      <c r="AL22" s="7" t="s">
        <v>0</v>
      </c>
      <c r="AM22" s="7"/>
      <c r="AN22" s="6"/>
      <c r="AO22" s="7" t="s">
        <v>0</v>
      </c>
      <c r="AP22" s="7"/>
      <c r="AQ22" s="6"/>
      <c r="AR22" s="7" t="s">
        <v>0</v>
      </c>
      <c r="AS22" s="7"/>
      <c r="AT22" s="7"/>
      <c r="AU22" s="6"/>
      <c r="AV22" s="7" t="s">
        <v>0</v>
      </c>
      <c r="AW22" s="7"/>
      <c r="AX22" s="13"/>
    </row>
    <row r="23" spans="1:55" ht="33" customHeight="1" x14ac:dyDescent="0.2">
      <c r="A23" s="206"/>
      <c r="B23" s="207"/>
      <c r="C23" s="14"/>
      <c r="D23" s="108"/>
      <c r="F23" s="33"/>
      <c r="G23" s="14"/>
      <c r="H23" s="14"/>
      <c r="I23" s="33"/>
      <c r="J23" s="14"/>
      <c r="K23" s="14"/>
      <c r="L23" s="33"/>
      <c r="M23" s="14"/>
      <c r="N23" s="14"/>
      <c r="O23" s="14"/>
      <c r="P23" s="33"/>
      <c r="Q23" s="14"/>
      <c r="S23" s="33"/>
      <c r="T23" s="14"/>
      <c r="U23" s="14"/>
      <c r="V23" s="91"/>
      <c r="W23" s="14"/>
      <c r="X23" s="14"/>
      <c r="Y23" s="33"/>
      <c r="Z23" s="14"/>
      <c r="AA23" s="14"/>
      <c r="AB23" s="14"/>
      <c r="AC23" s="33"/>
      <c r="AD23" s="14"/>
      <c r="AE23" s="14"/>
      <c r="AF23" s="33"/>
      <c r="AG23" s="14"/>
      <c r="AH23" s="14"/>
      <c r="AI23" s="33"/>
      <c r="AJ23" s="14"/>
      <c r="AK23" s="14"/>
      <c r="AL23" s="33"/>
      <c r="AM23" s="14"/>
      <c r="AN23" s="14"/>
      <c r="AO23" s="33"/>
      <c r="AP23" s="14"/>
      <c r="AQ23" s="14"/>
      <c r="AR23" s="33"/>
      <c r="AS23" s="14"/>
      <c r="AT23" s="14"/>
      <c r="AU23" s="14"/>
      <c r="AV23" s="33"/>
      <c r="AW23" s="14"/>
      <c r="AX23" s="20"/>
    </row>
    <row r="24" spans="1:55" s="6" customFormat="1" ht="33" customHeight="1" x14ac:dyDescent="0.2">
      <c r="A24" s="206"/>
      <c r="B24" s="207"/>
      <c r="C24" s="14"/>
      <c r="D24" s="108"/>
      <c r="E24" s="1"/>
      <c r="F24" s="33"/>
      <c r="G24" s="14"/>
      <c r="H24" s="14"/>
      <c r="I24" s="33"/>
      <c r="J24" s="14"/>
      <c r="K24" s="14"/>
      <c r="L24" s="33"/>
      <c r="M24" s="14"/>
      <c r="N24" s="14"/>
      <c r="O24" s="14"/>
      <c r="P24" s="33"/>
      <c r="Q24" s="14"/>
      <c r="R24" s="1"/>
      <c r="S24" s="33"/>
      <c r="T24" s="14"/>
      <c r="U24" s="14"/>
      <c r="V24" s="91"/>
      <c r="W24" s="14"/>
      <c r="X24" s="14"/>
      <c r="Y24" s="33"/>
      <c r="Z24" s="14"/>
      <c r="AA24" s="14"/>
      <c r="AB24" s="14"/>
      <c r="AC24" s="33"/>
      <c r="AD24" s="14"/>
      <c r="AE24" s="14"/>
      <c r="AF24" s="33"/>
      <c r="AG24" s="14"/>
      <c r="AH24" s="14"/>
      <c r="AI24" s="33"/>
      <c r="AJ24" s="14"/>
      <c r="AK24" s="14"/>
      <c r="AL24" s="33"/>
      <c r="AM24" s="14"/>
      <c r="AN24" s="14"/>
      <c r="AO24" s="33"/>
      <c r="AP24" s="14"/>
      <c r="AQ24" s="14"/>
      <c r="AR24" s="33"/>
      <c r="AS24" s="14"/>
      <c r="AT24" s="14"/>
      <c r="AU24" s="14"/>
      <c r="AV24" s="33"/>
      <c r="AW24" s="14"/>
      <c r="AX24" s="20"/>
      <c r="AZ24" s="8"/>
    </row>
    <row r="25" spans="1:55" ht="16.5" customHeight="1" thickBot="1" x14ac:dyDescent="0.25">
      <c r="A25" s="123"/>
      <c r="B25" s="124"/>
      <c r="C25" s="17"/>
      <c r="D25" s="110"/>
      <c r="E25" s="16"/>
      <c r="F25" s="39">
        <f>SUM(F23:F24)</f>
        <v>0</v>
      </c>
      <c r="G25" s="17"/>
      <c r="H25" s="17"/>
      <c r="I25" s="39">
        <f>SUM(I23:I24)</f>
        <v>0</v>
      </c>
      <c r="J25" s="17"/>
      <c r="K25" s="17"/>
      <c r="L25" s="39">
        <f>SUM(L23:L24)</f>
        <v>0</v>
      </c>
      <c r="M25" s="17"/>
      <c r="N25" s="17"/>
      <c r="O25" s="17"/>
      <c r="P25" s="39">
        <f>SUM(P23:P24)</f>
        <v>0</v>
      </c>
      <c r="Q25" s="17"/>
      <c r="R25" s="16"/>
      <c r="S25" s="39">
        <f>SUM(S23:S24)</f>
        <v>0</v>
      </c>
      <c r="T25" s="17"/>
      <c r="U25" s="17"/>
      <c r="V25" s="92">
        <f>SUM(V23:V24)</f>
        <v>0</v>
      </c>
      <c r="W25" s="17"/>
      <c r="X25" s="17"/>
      <c r="Y25" s="39">
        <f>SUM(Y23:Y24)</f>
        <v>0</v>
      </c>
      <c r="Z25" s="17"/>
      <c r="AA25" s="17"/>
      <c r="AB25" s="17"/>
      <c r="AC25" s="39">
        <f>SUM(AC23:AC24)</f>
        <v>0</v>
      </c>
      <c r="AD25" s="17"/>
      <c r="AE25" s="17"/>
      <c r="AF25" s="39">
        <f>SUM(AF23:AF24)</f>
        <v>0</v>
      </c>
      <c r="AG25" s="17"/>
      <c r="AH25" s="17"/>
      <c r="AI25" s="39">
        <f>SUM(AI23:AI24)</f>
        <v>0</v>
      </c>
      <c r="AJ25" s="17"/>
      <c r="AK25" s="17"/>
      <c r="AL25" s="39">
        <f>SUM(AL23:AL24)</f>
        <v>0</v>
      </c>
      <c r="AM25" s="17"/>
      <c r="AN25" s="17"/>
      <c r="AO25" s="39">
        <f>SUM(AO23:AO24)</f>
        <v>0</v>
      </c>
      <c r="AP25" s="17"/>
      <c r="AQ25" s="17"/>
      <c r="AR25" s="39">
        <f>SUM(AR23:AR24)</f>
        <v>0</v>
      </c>
      <c r="AS25" s="17"/>
      <c r="AT25" s="17"/>
      <c r="AU25" s="17"/>
      <c r="AV25" s="39">
        <f>SUM(AV23:AV24)</f>
        <v>0</v>
      </c>
      <c r="AW25" s="17"/>
      <c r="AX25" s="40">
        <f>SUM(C25:AV25)</f>
        <v>0</v>
      </c>
    </row>
    <row r="26" spans="1:55" ht="16.5" customHeight="1" thickBot="1" x14ac:dyDescent="0.25">
      <c r="A26" s="121"/>
      <c r="B26" s="121"/>
    </row>
    <row r="27" spans="1:55" s="6" customFormat="1" ht="16.5" customHeight="1" x14ac:dyDescent="0.2">
      <c r="A27" s="114" t="s">
        <v>97</v>
      </c>
      <c r="B27" s="115"/>
      <c r="C27" s="10"/>
      <c r="D27" s="105"/>
      <c r="E27" s="11" t="str">
        <f>E21</f>
        <v>Investeringssteun voor kmo's</v>
      </c>
      <c r="F27" s="10"/>
      <c r="G27" s="10"/>
      <c r="H27" s="11" t="str">
        <f>H21</f>
        <v>Consultancysteun voor kmo's</v>
      </c>
      <c r="I27" s="10"/>
      <c r="J27" s="10"/>
      <c r="K27" s="11" t="str">
        <f>K21</f>
        <v>Kmo-steun ten behoeve van deelneming aan beurzen</v>
      </c>
      <c r="L27" s="10"/>
      <c r="M27" s="10"/>
      <c r="N27" s="10"/>
      <c r="O27" s="11" t="str">
        <f>O21</f>
        <v>Fundamenteel onderzoek</v>
      </c>
      <c r="P27" s="10"/>
      <c r="Q27" s="10"/>
      <c r="R27" s="11" t="str">
        <f>R21</f>
        <v>Industrieel onderzoek</v>
      </c>
      <c r="S27" s="10"/>
      <c r="T27" s="10"/>
      <c r="U27" s="11" t="str">
        <f>U21</f>
        <v>Experimentele ontwikkeling</v>
      </c>
      <c r="V27" s="10"/>
      <c r="W27" s="10"/>
      <c r="X27" s="11" t="str">
        <f>X21</f>
        <v>Haalbaarheidsstudies</v>
      </c>
      <c r="Y27" s="10"/>
      <c r="Z27" s="10"/>
      <c r="AA27" s="10"/>
      <c r="AB27" s="11" t="str">
        <f>AB21</f>
        <v>Investeringsteun voor onderzoeksinfrastructuur</v>
      </c>
      <c r="AC27" s="10"/>
      <c r="AD27" s="10"/>
      <c r="AE27" s="11" t="str">
        <f>AE21</f>
        <v>Investeringssteun voor test- en experimenteerinfrastructuur</v>
      </c>
      <c r="AF27" s="10"/>
      <c r="AG27" s="10"/>
      <c r="AH27" s="11" t="str">
        <f>AH21</f>
        <v>Steun voor innovatieclusters</v>
      </c>
      <c r="AI27" s="10"/>
      <c r="AJ27" s="10"/>
      <c r="AK27" s="11" t="str">
        <f>AK21</f>
        <v>Innovatiesteun voor kmo's</v>
      </c>
      <c r="AL27" s="10"/>
      <c r="AM27" s="10"/>
      <c r="AN27" s="11" t="str">
        <f>AN21</f>
        <v>Steun voor proces- en organisatie-innovatie</v>
      </c>
      <c r="AO27" s="10"/>
      <c r="AP27" s="10"/>
      <c r="AQ27" s="11" t="str">
        <f>AQ21</f>
        <v>Opleidingssteun</v>
      </c>
      <c r="AR27" s="10"/>
      <c r="AS27" s="10"/>
      <c r="AT27" s="10"/>
      <c r="AU27" s="11" t="str">
        <f>AU21</f>
        <v>Overige projectkosten</v>
      </c>
      <c r="AV27" s="10"/>
      <c r="AW27" s="10"/>
      <c r="AX27" s="12"/>
      <c r="AZ27" s="8"/>
    </row>
    <row r="28" spans="1:55" ht="16.5" customHeight="1" x14ac:dyDescent="0.2">
      <c r="A28" s="116"/>
      <c r="B28" s="113"/>
      <c r="C28" s="7"/>
      <c r="D28" s="106"/>
      <c r="E28" s="6"/>
      <c r="F28" s="7" t="s">
        <v>0</v>
      </c>
      <c r="G28" s="7"/>
      <c r="H28" s="6"/>
      <c r="I28" s="7" t="s">
        <v>0</v>
      </c>
      <c r="J28" s="7"/>
      <c r="K28" s="6"/>
      <c r="L28" s="7" t="s">
        <v>0</v>
      </c>
      <c r="M28" s="7"/>
      <c r="N28" s="7"/>
      <c r="O28" s="6"/>
      <c r="P28" s="7" t="s">
        <v>0</v>
      </c>
      <c r="Q28" s="7"/>
      <c r="R28" s="6"/>
      <c r="S28" s="7" t="s">
        <v>0</v>
      </c>
      <c r="T28" s="7"/>
      <c r="U28" s="6"/>
      <c r="V28" s="7" t="s">
        <v>0</v>
      </c>
      <c r="W28" s="7"/>
      <c r="X28" s="6"/>
      <c r="Y28" s="7" t="s">
        <v>0</v>
      </c>
      <c r="Z28" s="7"/>
      <c r="AA28" s="7"/>
      <c r="AB28" s="6"/>
      <c r="AC28" s="7" t="s">
        <v>0</v>
      </c>
      <c r="AD28" s="7"/>
      <c r="AE28" s="6"/>
      <c r="AF28" s="7" t="s">
        <v>0</v>
      </c>
      <c r="AG28" s="7"/>
      <c r="AH28" s="6"/>
      <c r="AI28" s="7" t="s">
        <v>0</v>
      </c>
      <c r="AJ28" s="7"/>
      <c r="AK28" s="6"/>
      <c r="AL28" s="7" t="s">
        <v>0</v>
      </c>
      <c r="AM28" s="7"/>
      <c r="AN28" s="6"/>
      <c r="AO28" s="7" t="s">
        <v>0</v>
      </c>
      <c r="AP28" s="7"/>
      <c r="AQ28" s="6"/>
      <c r="AR28" s="7" t="s">
        <v>0</v>
      </c>
      <c r="AS28" s="7"/>
      <c r="AT28" s="7"/>
      <c r="AU28" s="6"/>
      <c r="AV28" s="7" t="s">
        <v>0</v>
      </c>
      <c r="AW28" s="7"/>
      <c r="AX28" s="13"/>
    </row>
    <row r="29" spans="1:55" ht="33" customHeight="1" x14ac:dyDescent="0.2">
      <c r="A29" s="206"/>
      <c r="B29" s="207"/>
      <c r="C29" s="14"/>
      <c r="D29" s="108"/>
      <c r="F29" s="33"/>
      <c r="G29" s="14"/>
      <c r="H29" s="14"/>
      <c r="I29" s="33"/>
      <c r="J29" s="14"/>
      <c r="K29" s="14"/>
      <c r="L29" s="33"/>
      <c r="M29" s="14"/>
      <c r="N29" s="14"/>
      <c r="O29" s="14"/>
      <c r="P29" s="33"/>
      <c r="Q29" s="14"/>
      <c r="S29" s="33"/>
      <c r="T29" s="14"/>
      <c r="U29" s="14"/>
      <c r="V29" s="33"/>
      <c r="W29" s="14"/>
      <c r="X29" s="14"/>
      <c r="Y29" s="33"/>
      <c r="Z29" s="14"/>
      <c r="AA29" s="14"/>
      <c r="AB29" s="14"/>
      <c r="AC29" s="33"/>
      <c r="AD29" s="14"/>
      <c r="AE29" s="14"/>
      <c r="AF29" s="33"/>
      <c r="AG29" s="14"/>
      <c r="AH29" s="14"/>
      <c r="AI29" s="33"/>
      <c r="AJ29" s="14"/>
      <c r="AK29" s="14"/>
      <c r="AL29" s="33"/>
      <c r="AM29" s="14"/>
      <c r="AN29" s="14"/>
      <c r="AO29" s="33"/>
      <c r="AP29" s="14"/>
      <c r="AQ29" s="14"/>
      <c r="AR29" s="33"/>
      <c r="AS29" s="14"/>
      <c r="AT29" s="14"/>
      <c r="AU29" s="14"/>
      <c r="AV29" s="33"/>
      <c r="AW29" s="14"/>
      <c r="AX29" s="20"/>
    </row>
    <row r="30" spans="1:55" s="6" customFormat="1" ht="33" customHeight="1" x14ac:dyDescent="0.2">
      <c r="A30" s="206"/>
      <c r="B30" s="207"/>
      <c r="C30" s="14"/>
      <c r="D30" s="108"/>
      <c r="E30" s="1"/>
      <c r="F30" s="33"/>
      <c r="G30" s="14"/>
      <c r="H30" s="14"/>
      <c r="I30" s="33"/>
      <c r="J30" s="14"/>
      <c r="K30" s="14"/>
      <c r="L30" s="33"/>
      <c r="M30" s="14"/>
      <c r="N30" s="14"/>
      <c r="O30" s="14"/>
      <c r="P30" s="33"/>
      <c r="Q30" s="14"/>
      <c r="R30" s="1"/>
      <c r="S30" s="33"/>
      <c r="T30" s="14"/>
      <c r="U30" s="14"/>
      <c r="V30" s="33"/>
      <c r="W30" s="14"/>
      <c r="X30" s="14"/>
      <c r="Y30" s="33"/>
      <c r="Z30" s="14"/>
      <c r="AA30" s="14"/>
      <c r="AB30" s="14"/>
      <c r="AC30" s="33"/>
      <c r="AD30" s="14"/>
      <c r="AE30" s="14"/>
      <c r="AF30" s="33"/>
      <c r="AG30" s="14"/>
      <c r="AH30" s="14"/>
      <c r="AI30" s="33"/>
      <c r="AJ30" s="14"/>
      <c r="AK30" s="14"/>
      <c r="AL30" s="33"/>
      <c r="AM30" s="14"/>
      <c r="AN30" s="14"/>
      <c r="AO30" s="33"/>
      <c r="AP30" s="14"/>
      <c r="AQ30" s="14"/>
      <c r="AR30" s="33"/>
      <c r="AS30" s="14"/>
      <c r="AT30" s="14"/>
      <c r="AU30" s="14"/>
      <c r="AV30" s="33"/>
      <c r="AW30" s="14"/>
      <c r="AX30" s="20"/>
      <c r="AZ30" s="8"/>
    </row>
    <row r="31" spans="1:55" ht="16.5" customHeight="1" thickBot="1" x14ac:dyDescent="0.25">
      <c r="A31" s="123"/>
      <c r="B31" s="124"/>
      <c r="C31" s="17"/>
      <c r="D31" s="110"/>
      <c r="E31" s="16"/>
      <c r="F31" s="39">
        <f>SUM(F29:F30)</f>
        <v>0</v>
      </c>
      <c r="G31" s="17"/>
      <c r="H31" s="17"/>
      <c r="I31" s="39">
        <f>SUM(I29:I30)</f>
        <v>0</v>
      </c>
      <c r="J31" s="17"/>
      <c r="K31" s="17"/>
      <c r="L31" s="39">
        <f>SUM(L29:L30)</f>
        <v>0</v>
      </c>
      <c r="M31" s="17"/>
      <c r="N31" s="17"/>
      <c r="O31" s="17"/>
      <c r="P31" s="39">
        <f>SUM(P29:P30)</f>
        <v>0</v>
      </c>
      <c r="Q31" s="17"/>
      <c r="R31" s="16"/>
      <c r="S31" s="39">
        <f>SUM(S29:S30)</f>
        <v>0</v>
      </c>
      <c r="T31" s="17"/>
      <c r="U31" s="17"/>
      <c r="V31" s="39">
        <f>SUM(V29:V30)</f>
        <v>0</v>
      </c>
      <c r="W31" s="17"/>
      <c r="X31" s="17"/>
      <c r="Y31" s="39">
        <f>SUM(Y29:Y30)</f>
        <v>0</v>
      </c>
      <c r="Z31" s="17"/>
      <c r="AA31" s="17"/>
      <c r="AB31" s="17"/>
      <c r="AC31" s="39">
        <f>SUM(AC29:AC30)</f>
        <v>0</v>
      </c>
      <c r="AD31" s="17"/>
      <c r="AE31" s="17"/>
      <c r="AF31" s="39">
        <f>SUM(AF29:AF30)</f>
        <v>0</v>
      </c>
      <c r="AG31" s="17"/>
      <c r="AH31" s="17"/>
      <c r="AI31" s="39">
        <f>SUM(AI29:AI30)</f>
        <v>0</v>
      </c>
      <c r="AJ31" s="17"/>
      <c r="AK31" s="17"/>
      <c r="AL31" s="39">
        <f>SUM(AL29:AL30)</f>
        <v>0</v>
      </c>
      <c r="AM31" s="17"/>
      <c r="AN31" s="17"/>
      <c r="AO31" s="39">
        <f>SUM(AO29:AO30)</f>
        <v>0</v>
      </c>
      <c r="AP31" s="17"/>
      <c r="AQ31" s="17"/>
      <c r="AR31" s="39">
        <f>SUM(AR29:AR30)</f>
        <v>0</v>
      </c>
      <c r="AS31" s="17"/>
      <c r="AT31" s="17"/>
      <c r="AU31" s="17"/>
      <c r="AV31" s="39">
        <f>SUM(AV29:AV30)</f>
        <v>0</v>
      </c>
      <c r="AW31" s="17"/>
      <c r="AX31" s="40">
        <f>SUM(C31:AV31)</f>
        <v>0</v>
      </c>
      <c r="AY31" s="168"/>
      <c r="AZ31" s="169"/>
      <c r="BA31" s="168"/>
      <c r="BB31" s="168"/>
      <c r="BC31" s="168"/>
    </row>
    <row r="32" spans="1:55" s="6" customFormat="1" ht="16.5" customHeight="1" thickBot="1" x14ac:dyDescent="0.25">
      <c r="A32" s="121"/>
      <c r="B32" s="121"/>
      <c r="C32" s="3"/>
      <c r="D32" s="104"/>
      <c r="E32" s="1"/>
      <c r="F32" s="3"/>
      <c r="G32" s="3"/>
      <c r="H32" s="1"/>
      <c r="I32" s="3"/>
      <c r="J32" s="3"/>
      <c r="K32" s="1"/>
      <c r="L32" s="3"/>
      <c r="M32" s="3"/>
      <c r="N32" s="3"/>
      <c r="O32" s="1"/>
      <c r="P32" s="3"/>
      <c r="Q32" s="3"/>
      <c r="R32" s="1"/>
      <c r="S32" s="3"/>
      <c r="T32" s="3"/>
      <c r="U32" s="1"/>
      <c r="V32" s="3"/>
      <c r="W32" s="3"/>
      <c r="X32" s="1"/>
      <c r="Y32" s="3"/>
      <c r="Z32" s="3"/>
      <c r="AA32" s="3"/>
      <c r="AB32" s="1"/>
      <c r="AC32" s="3"/>
      <c r="AD32" s="3"/>
      <c r="AE32" s="1"/>
      <c r="AF32" s="3"/>
      <c r="AG32" s="3"/>
      <c r="AH32" s="1"/>
      <c r="AI32" s="3"/>
      <c r="AJ32" s="3"/>
      <c r="AK32" s="1"/>
      <c r="AL32" s="3"/>
      <c r="AM32" s="3"/>
      <c r="AN32" s="1"/>
      <c r="AO32" s="3"/>
      <c r="AP32" s="3"/>
      <c r="AQ32" s="1"/>
      <c r="AR32" s="3"/>
      <c r="AS32" s="3"/>
      <c r="AT32" s="3"/>
      <c r="AU32" s="1"/>
      <c r="AV32" s="3"/>
      <c r="AW32" s="3"/>
      <c r="AX32" s="4"/>
      <c r="AZ32" s="8"/>
    </row>
    <row r="33" spans="1:55" s="6" customFormat="1" ht="16.5" customHeight="1" x14ac:dyDescent="0.2">
      <c r="A33" s="114" t="s">
        <v>98</v>
      </c>
      <c r="B33" s="115"/>
      <c r="C33" s="10"/>
      <c r="D33" s="105"/>
      <c r="E33" s="11" t="str">
        <f>E8</f>
        <v>Investeringssteun voor kmo's</v>
      </c>
      <c r="F33" s="10"/>
      <c r="G33" s="10"/>
      <c r="H33" s="11" t="str">
        <f>H8</f>
        <v>Consultancysteun voor kmo's</v>
      </c>
      <c r="I33" s="10"/>
      <c r="J33" s="10"/>
      <c r="K33" s="11" t="str">
        <f>K8</f>
        <v>Kmo-steun ten behoeve van deelneming aan beurzen</v>
      </c>
      <c r="L33" s="10"/>
      <c r="M33" s="10"/>
      <c r="N33" s="10"/>
      <c r="O33" s="11" t="str">
        <f>O8</f>
        <v>Fundamenteel onderzoek</v>
      </c>
      <c r="P33" s="10"/>
      <c r="Q33" s="10"/>
      <c r="R33" s="11" t="str">
        <f>R8</f>
        <v>Industrieel onderzoek</v>
      </c>
      <c r="S33" s="10"/>
      <c r="T33" s="10"/>
      <c r="U33" s="11" t="str">
        <f>U8</f>
        <v>Experimentele ontwikkeling</v>
      </c>
      <c r="V33" s="10"/>
      <c r="W33" s="10"/>
      <c r="X33" s="11" t="str">
        <f>X8</f>
        <v>Haalbaarheidsstudies</v>
      </c>
      <c r="Y33" s="10"/>
      <c r="Z33" s="10"/>
      <c r="AA33" s="10"/>
      <c r="AB33" s="11" t="str">
        <f>AB8</f>
        <v>Investeringsteun voor onderzoeksinfrastructuur</v>
      </c>
      <c r="AC33" s="10"/>
      <c r="AD33" s="10"/>
      <c r="AE33" s="11" t="str">
        <f>AE8</f>
        <v>Investeringssteun voor test- en experimenteerinfrastructuur</v>
      </c>
      <c r="AF33" s="10"/>
      <c r="AG33" s="10"/>
      <c r="AH33" s="11" t="str">
        <f>AH8</f>
        <v>Steun voor innovatieclusters</v>
      </c>
      <c r="AI33" s="10"/>
      <c r="AJ33" s="10"/>
      <c r="AK33" s="11" t="str">
        <f>AK8</f>
        <v>Innovatiesteun voor kmo's</v>
      </c>
      <c r="AL33" s="10"/>
      <c r="AM33" s="10"/>
      <c r="AN33" s="11" t="str">
        <f>AN8</f>
        <v>Steun voor proces- en organisatie-innovatie</v>
      </c>
      <c r="AO33" s="10"/>
      <c r="AP33" s="10"/>
      <c r="AQ33" s="11" t="str">
        <f>AQ8</f>
        <v>Opleidingssteun</v>
      </c>
      <c r="AR33" s="10"/>
      <c r="AS33" s="10"/>
      <c r="AT33" s="10"/>
      <c r="AU33" s="11" t="str">
        <f>AU8</f>
        <v>Overige projectkosten</v>
      </c>
      <c r="AV33" s="10"/>
      <c r="AW33" s="10"/>
      <c r="AX33" s="12"/>
      <c r="AZ33" s="8"/>
    </row>
    <row r="34" spans="1:55" ht="16.5" customHeight="1" x14ac:dyDescent="0.2">
      <c r="A34" s="116"/>
      <c r="B34" s="113"/>
      <c r="C34" s="7"/>
      <c r="D34" s="106"/>
      <c r="E34" s="6"/>
      <c r="F34" s="7" t="s">
        <v>0</v>
      </c>
      <c r="G34" s="7"/>
      <c r="H34" s="6"/>
      <c r="I34" s="7" t="s">
        <v>0</v>
      </c>
      <c r="J34" s="7"/>
      <c r="K34" s="6"/>
      <c r="L34" s="7" t="s">
        <v>0</v>
      </c>
      <c r="M34" s="7"/>
      <c r="N34" s="7"/>
      <c r="O34" s="6"/>
      <c r="P34" s="7" t="s">
        <v>0</v>
      </c>
      <c r="Q34" s="7"/>
      <c r="R34" s="6"/>
      <c r="S34" s="7" t="s">
        <v>0</v>
      </c>
      <c r="T34" s="7"/>
      <c r="U34" s="6"/>
      <c r="V34" s="7" t="s">
        <v>0</v>
      </c>
      <c r="W34" s="7"/>
      <c r="X34" s="6"/>
      <c r="Y34" s="7" t="s">
        <v>0</v>
      </c>
      <c r="Z34" s="7"/>
      <c r="AA34" s="7"/>
      <c r="AB34" s="6"/>
      <c r="AC34" s="7" t="s">
        <v>0</v>
      </c>
      <c r="AD34" s="7"/>
      <c r="AE34" s="6"/>
      <c r="AF34" s="7" t="s">
        <v>0</v>
      </c>
      <c r="AG34" s="7"/>
      <c r="AH34" s="6"/>
      <c r="AI34" s="7" t="s">
        <v>0</v>
      </c>
      <c r="AJ34" s="7"/>
      <c r="AK34" s="6"/>
      <c r="AL34" s="7" t="s">
        <v>0</v>
      </c>
      <c r="AM34" s="7"/>
      <c r="AN34" s="6"/>
      <c r="AO34" s="7" t="s">
        <v>0</v>
      </c>
      <c r="AP34" s="7"/>
      <c r="AQ34" s="6"/>
      <c r="AR34" s="7" t="s">
        <v>0</v>
      </c>
      <c r="AS34" s="7"/>
      <c r="AT34" s="7"/>
      <c r="AU34" s="6"/>
      <c r="AV34" s="7" t="s">
        <v>0</v>
      </c>
      <c r="AW34" s="7"/>
      <c r="AX34" s="13"/>
    </row>
    <row r="35" spans="1:55" ht="33" customHeight="1" x14ac:dyDescent="0.2">
      <c r="A35" s="206"/>
      <c r="B35" s="207"/>
      <c r="C35" s="14"/>
      <c r="D35" s="108"/>
      <c r="F35" s="33"/>
      <c r="G35" s="14"/>
      <c r="H35" s="14"/>
      <c r="I35" s="33"/>
      <c r="J35" s="14"/>
      <c r="K35" s="14"/>
      <c r="L35" s="33"/>
      <c r="M35" s="14"/>
      <c r="N35" s="14"/>
      <c r="O35" s="14"/>
      <c r="P35" s="33"/>
      <c r="Q35" s="14"/>
      <c r="S35" s="33"/>
      <c r="T35" s="14"/>
      <c r="U35" s="14"/>
      <c r="V35" s="91"/>
      <c r="W35" s="14"/>
      <c r="X35" s="14"/>
      <c r="Y35" s="33"/>
      <c r="Z35" s="14"/>
      <c r="AA35" s="14"/>
      <c r="AB35" s="14"/>
      <c r="AC35" s="33"/>
      <c r="AD35" s="14"/>
      <c r="AE35" s="14"/>
      <c r="AF35" s="33"/>
      <c r="AG35" s="14"/>
      <c r="AH35" s="14"/>
      <c r="AI35" s="33"/>
      <c r="AJ35" s="14"/>
      <c r="AK35" s="14"/>
      <c r="AL35" s="33"/>
      <c r="AM35" s="14"/>
      <c r="AN35" s="14"/>
      <c r="AO35" s="33"/>
      <c r="AP35" s="14"/>
      <c r="AQ35" s="14"/>
      <c r="AR35" s="33"/>
      <c r="AS35" s="14"/>
      <c r="AT35" s="14"/>
      <c r="AU35" s="14"/>
      <c r="AV35" s="33"/>
      <c r="AW35" s="14"/>
      <c r="AX35" s="20"/>
    </row>
    <row r="36" spans="1:55" s="6" customFormat="1" ht="33" customHeight="1" x14ac:dyDescent="0.2">
      <c r="A36" s="206"/>
      <c r="B36" s="207"/>
      <c r="C36" s="14"/>
      <c r="D36" s="108"/>
      <c r="E36" s="1"/>
      <c r="F36" s="33"/>
      <c r="G36" s="14"/>
      <c r="H36" s="14"/>
      <c r="I36" s="33"/>
      <c r="J36" s="14"/>
      <c r="K36" s="14"/>
      <c r="L36" s="33"/>
      <c r="M36" s="14"/>
      <c r="N36" s="14"/>
      <c r="O36" s="14"/>
      <c r="P36" s="33"/>
      <c r="Q36" s="14"/>
      <c r="R36" s="1"/>
      <c r="S36" s="33"/>
      <c r="T36" s="14"/>
      <c r="U36" s="14"/>
      <c r="V36" s="91"/>
      <c r="W36" s="14"/>
      <c r="X36" s="14"/>
      <c r="Y36" s="33"/>
      <c r="Z36" s="14"/>
      <c r="AA36" s="14"/>
      <c r="AB36" s="14"/>
      <c r="AC36" s="33"/>
      <c r="AD36" s="14"/>
      <c r="AE36" s="14"/>
      <c r="AF36" s="33"/>
      <c r="AG36" s="14"/>
      <c r="AH36" s="14"/>
      <c r="AI36" s="33"/>
      <c r="AJ36" s="14"/>
      <c r="AK36" s="14"/>
      <c r="AL36" s="33"/>
      <c r="AM36" s="14"/>
      <c r="AN36" s="14"/>
      <c r="AO36" s="33"/>
      <c r="AP36" s="14"/>
      <c r="AQ36" s="14"/>
      <c r="AR36" s="33"/>
      <c r="AS36" s="14"/>
      <c r="AT36" s="14"/>
      <c r="AU36" s="14"/>
      <c r="AV36" s="33"/>
      <c r="AW36" s="14"/>
      <c r="AX36" s="20"/>
      <c r="AZ36" s="8"/>
    </row>
    <row r="37" spans="1:55" ht="16.5" customHeight="1" thickBot="1" x14ac:dyDescent="0.25">
      <c r="A37" s="123"/>
      <c r="B37" s="124"/>
      <c r="C37" s="17"/>
      <c r="D37" s="110"/>
      <c r="E37" s="16"/>
      <c r="F37" s="39">
        <f>SUM(F35:F36)</f>
        <v>0</v>
      </c>
      <c r="G37" s="17"/>
      <c r="H37" s="17"/>
      <c r="I37" s="39">
        <f>SUM(I35:I36)</f>
        <v>0</v>
      </c>
      <c r="J37" s="17"/>
      <c r="K37" s="17"/>
      <c r="L37" s="39">
        <f>SUM(L35:L36)</f>
        <v>0</v>
      </c>
      <c r="M37" s="17"/>
      <c r="N37" s="17"/>
      <c r="O37" s="17"/>
      <c r="P37" s="39">
        <f>SUM(P35:P36)</f>
        <v>0</v>
      </c>
      <c r="Q37" s="17"/>
      <c r="R37" s="16"/>
      <c r="S37" s="39">
        <f>SUM(S35:S36)</f>
        <v>0</v>
      </c>
      <c r="T37" s="17"/>
      <c r="U37" s="17"/>
      <c r="V37" s="92">
        <f>SUM(V35:V36)</f>
        <v>0</v>
      </c>
      <c r="W37" s="17"/>
      <c r="X37" s="17"/>
      <c r="Y37" s="39">
        <f>SUM(Y35:Y36)</f>
        <v>0</v>
      </c>
      <c r="Z37" s="17"/>
      <c r="AA37" s="17"/>
      <c r="AB37" s="17"/>
      <c r="AC37" s="39">
        <f>SUM(AC35:AC36)</f>
        <v>0</v>
      </c>
      <c r="AD37" s="17"/>
      <c r="AE37" s="17"/>
      <c r="AF37" s="39">
        <f>SUM(AF35:AF36)</f>
        <v>0</v>
      </c>
      <c r="AG37" s="17"/>
      <c r="AH37" s="17"/>
      <c r="AI37" s="39">
        <f>SUM(AI35:AI36)</f>
        <v>0</v>
      </c>
      <c r="AJ37" s="17"/>
      <c r="AK37" s="17"/>
      <c r="AL37" s="39">
        <f>SUM(AL35:AL36)</f>
        <v>0</v>
      </c>
      <c r="AM37" s="17"/>
      <c r="AN37" s="17"/>
      <c r="AO37" s="39">
        <f>SUM(AO35:AO36)</f>
        <v>0</v>
      </c>
      <c r="AP37" s="17"/>
      <c r="AQ37" s="17"/>
      <c r="AR37" s="39">
        <f>SUM(AR35:AR36)</f>
        <v>0</v>
      </c>
      <c r="AS37" s="17"/>
      <c r="AT37" s="17"/>
      <c r="AU37" s="17"/>
      <c r="AV37" s="39">
        <f>SUM(AV35:AV36)</f>
        <v>0</v>
      </c>
      <c r="AW37" s="17"/>
      <c r="AX37" s="40">
        <f>SUM(C37:AV37)</f>
        <v>0</v>
      </c>
      <c r="AY37" s="168"/>
      <c r="AZ37" s="169"/>
      <c r="BA37" s="168"/>
      <c r="BB37" s="168"/>
      <c r="BC37" s="168"/>
    </row>
    <row r="38" spans="1:55" s="6" customFormat="1" ht="16.5" customHeight="1" thickBot="1" x14ac:dyDescent="0.25">
      <c r="C38" s="7"/>
      <c r="D38" s="106"/>
      <c r="F38" s="7"/>
      <c r="G38" s="7"/>
      <c r="H38" s="7"/>
      <c r="I38" s="7"/>
      <c r="J38" s="7"/>
      <c r="K38" s="7"/>
      <c r="L38" s="7"/>
      <c r="M38" s="7"/>
      <c r="N38" s="7"/>
      <c r="O38" s="7"/>
      <c r="P38" s="7"/>
      <c r="Q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4"/>
      <c r="AZ38" s="8"/>
    </row>
    <row r="39" spans="1:55" s="21" customFormat="1" ht="16.5" customHeight="1" thickBot="1" x14ac:dyDescent="0.3">
      <c r="A39" s="22" t="s">
        <v>30</v>
      </c>
      <c r="B39" s="23"/>
      <c r="C39" s="25"/>
      <c r="D39" s="111"/>
      <c r="E39" s="24"/>
      <c r="F39" s="41">
        <f>F13+F19+F25+F31+F37</f>
        <v>0</v>
      </c>
      <c r="G39" s="25"/>
      <c r="H39" s="25"/>
      <c r="I39" s="41">
        <f>I13+I19+I25+I31+I37</f>
        <v>0</v>
      </c>
      <c r="J39" s="25"/>
      <c r="K39" s="25"/>
      <c r="L39" s="41">
        <f>L13+L19+L25+L31+L37</f>
        <v>0</v>
      </c>
      <c r="M39" s="25"/>
      <c r="N39" s="25"/>
      <c r="O39" s="25"/>
      <c r="P39" s="41">
        <f>P13+P19+P25+P31+P37</f>
        <v>0</v>
      </c>
      <c r="Q39" s="25"/>
      <c r="R39" s="24"/>
      <c r="S39" s="41">
        <f>S13+S19+S25+S31+S37</f>
        <v>0</v>
      </c>
      <c r="T39" s="25"/>
      <c r="U39" s="25"/>
      <c r="V39" s="41">
        <f>V13+V19+V25+V31+V37</f>
        <v>0</v>
      </c>
      <c r="W39" s="25"/>
      <c r="X39" s="25"/>
      <c r="Y39" s="41">
        <f>Y13+Y19+Y25+Y31+Y37</f>
        <v>0</v>
      </c>
      <c r="Z39" s="25"/>
      <c r="AA39" s="25"/>
      <c r="AB39" s="25"/>
      <c r="AC39" s="41">
        <f>AC13+AC19+AC25+AC31+AC37</f>
        <v>0</v>
      </c>
      <c r="AD39" s="25"/>
      <c r="AE39" s="25"/>
      <c r="AF39" s="41">
        <f>AF13+AF19+AF25+AF31+AF37</f>
        <v>0</v>
      </c>
      <c r="AG39" s="25"/>
      <c r="AH39" s="25"/>
      <c r="AI39" s="41">
        <f>AI13+AI19+AI25+AI31+AI37</f>
        <v>0</v>
      </c>
      <c r="AJ39" s="25"/>
      <c r="AK39" s="25"/>
      <c r="AL39" s="41">
        <f>AL13+AL19+AL25+AL31+AL37</f>
        <v>0</v>
      </c>
      <c r="AM39" s="25"/>
      <c r="AN39" s="25"/>
      <c r="AO39" s="41">
        <f>AO13+AO19+AO25+AO31+AO37</f>
        <v>0</v>
      </c>
      <c r="AP39" s="25"/>
      <c r="AQ39" s="25"/>
      <c r="AR39" s="41">
        <f>AR13+AR19+AR25+AR31+AR37</f>
        <v>0</v>
      </c>
      <c r="AS39" s="25"/>
      <c r="AT39" s="25"/>
      <c r="AU39" s="25"/>
      <c r="AV39" s="41">
        <f>AV13+AV19+AV25+AV31+AV37</f>
        <v>0</v>
      </c>
      <c r="AW39" s="25"/>
      <c r="AX39" s="176">
        <f>SUM(C39:AV39)</f>
        <v>0</v>
      </c>
      <c r="AZ39" s="26"/>
    </row>
    <row r="40" spans="1:55" s="6" customFormat="1" ht="16.5" customHeight="1" thickBot="1" x14ac:dyDescent="0.3">
      <c r="A40" s="27"/>
      <c r="B40" s="27"/>
      <c r="C40" s="15"/>
      <c r="D40" s="112"/>
      <c r="F40" s="15"/>
      <c r="G40" s="15"/>
      <c r="H40" s="15"/>
      <c r="I40" s="15"/>
      <c r="J40" s="15"/>
      <c r="K40" s="15"/>
      <c r="L40" s="15"/>
      <c r="M40" s="15"/>
      <c r="N40" s="15"/>
      <c r="O40" s="15"/>
      <c r="P40" s="15"/>
      <c r="Q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28"/>
      <c r="AZ40" s="8"/>
    </row>
    <row r="41" spans="1:55" s="21" customFormat="1" ht="105.95" customHeight="1" x14ac:dyDescent="0.25">
      <c r="A41" s="208" t="s">
        <v>147</v>
      </c>
      <c r="B41" s="209"/>
      <c r="C41" s="170"/>
      <c r="D41" s="171"/>
      <c r="E41" s="1"/>
      <c r="F41" s="170"/>
      <c r="G41" s="170"/>
      <c r="H41" s="1"/>
      <c r="I41" s="170"/>
      <c r="J41" s="3"/>
      <c r="K41" s="1"/>
      <c r="L41" s="170"/>
      <c r="M41" s="3"/>
      <c r="N41" s="3"/>
      <c r="O41" s="1"/>
      <c r="P41" s="170"/>
      <c r="Q41" s="3"/>
      <c r="R41" s="1"/>
      <c r="S41" s="170"/>
      <c r="T41" s="170"/>
      <c r="U41" s="1"/>
      <c r="V41" s="170"/>
      <c r="W41" s="3"/>
      <c r="X41" s="1"/>
      <c r="Y41" s="170"/>
      <c r="Z41" s="3"/>
      <c r="AA41" s="3"/>
      <c r="AB41" s="1"/>
      <c r="AC41" s="170"/>
      <c r="AD41" s="3"/>
      <c r="AE41" s="1"/>
      <c r="AF41" s="170"/>
      <c r="AG41" s="3"/>
      <c r="AH41" s="1"/>
      <c r="AI41" s="170"/>
      <c r="AJ41" s="3"/>
      <c r="AK41" s="1"/>
      <c r="AL41" s="170"/>
      <c r="AM41" s="3"/>
      <c r="AN41" s="1"/>
      <c r="AO41" s="170"/>
      <c r="AP41" s="3"/>
      <c r="AQ41" s="1"/>
      <c r="AR41" s="170"/>
      <c r="AS41" s="3"/>
      <c r="AT41" s="3"/>
      <c r="AU41" s="1"/>
      <c r="AV41" s="170"/>
      <c r="AW41" s="3"/>
      <c r="AX41" s="4"/>
      <c r="AZ41" s="26"/>
    </row>
    <row r="42" spans="1:55" s="6" customFormat="1" ht="105.95" customHeight="1" x14ac:dyDescent="0.2">
      <c r="A42" s="212"/>
      <c r="B42" s="213"/>
      <c r="C42" s="3"/>
      <c r="D42" s="104"/>
      <c r="E42" s="1"/>
      <c r="F42" s="3"/>
      <c r="G42" s="3"/>
      <c r="H42" s="1"/>
      <c r="I42" s="3"/>
      <c r="J42" s="172"/>
      <c r="K42" s="1"/>
      <c r="L42" s="3"/>
      <c r="M42" s="172"/>
      <c r="N42" s="172"/>
      <c r="O42" s="1"/>
      <c r="P42" s="3"/>
      <c r="Q42" s="172"/>
      <c r="R42" s="1"/>
      <c r="S42" s="3"/>
      <c r="T42" s="3"/>
      <c r="U42" s="1"/>
      <c r="V42" s="3"/>
      <c r="W42" s="172"/>
      <c r="X42" s="1"/>
      <c r="Y42" s="3"/>
      <c r="Z42" s="172"/>
      <c r="AA42" s="172"/>
      <c r="AB42" s="1"/>
      <c r="AC42" s="3"/>
      <c r="AD42" s="172"/>
      <c r="AE42" s="1"/>
      <c r="AF42" s="3"/>
      <c r="AG42" s="172"/>
      <c r="AH42" s="1"/>
      <c r="AI42" s="3"/>
      <c r="AJ42" s="172"/>
      <c r="AK42" s="1"/>
      <c r="AL42" s="3"/>
      <c r="AM42" s="172"/>
      <c r="AN42" s="1"/>
      <c r="AO42" s="3"/>
      <c r="AP42" s="172"/>
      <c r="AQ42" s="1"/>
      <c r="AR42" s="3"/>
      <c r="AS42" s="172"/>
      <c r="AT42" s="172"/>
      <c r="AU42" s="1"/>
      <c r="AV42" s="3"/>
      <c r="AW42" s="172"/>
      <c r="AX42" s="4"/>
      <c r="AY42" s="29"/>
      <c r="AZ42" s="8"/>
    </row>
    <row r="43" spans="1:55" ht="42" customHeight="1" x14ac:dyDescent="0.2">
      <c r="A43" s="212"/>
      <c r="B43" s="213"/>
    </row>
    <row r="44" spans="1:55" ht="42" customHeight="1" x14ac:dyDescent="0.2">
      <c r="A44" s="212"/>
      <c r="B44" s="213"/>
      <c r="AX44" s="173"/>
    </row>
    <row r="45" spans="1:55" ht="42" customHeight="1" thickBot="1" x14ac:dyDescent="0.25">
      <c r="A45" s="214"/>
      <c r="B45" s="215"/>
    </row>
    <row r="46" spans="1:55" ht="15.6" customHeight="1" x14ac:dyDescent="0.2"/>
    <row r="47" spans="1:55" ht="15.6" customHeight="1" x14ac:dyDescent="0.2"/>
    <row r="48" spans="1:55" ht="15.6" customHeight="1" x14ac:dyDescent="0.2"/>
  </sheetData>
  <sheetProtection selectLockedCells="1"/>
  <mergeCells count="48">
    <mergeCell ref="A41:B41"/>
    <mergeCell ref="A42:B45"/>
    <mergeCell ref="A23:B23"/>
    <mergeCell ref="A24:B24"/>
    <mergeCell ref="A29:B29"/>
    <mergeCell ref="A30:B30"/>
    <mergeCell ref="A35:B35"/>
    <mergeCell ref="A36:B36"/>
    <mergeCell ref="AU6:AV6"/>
    <mergeCell ref="A10:B10"/>
    <mergeCell ref="A11:B11"/>
    <mergeCell ref="A12:B12"/>
    <mergeCell ref="A17:B17"/>
    <mergeCell ref="AN6:AO6"/>
    <mergeCell ref="AQ6:AR6"/>
    <mergeCell ref="A18:B18"/>
    <mergeCell ref="AB6:AC6"/>
    <mergeCell ref="AE6:AF6"/>
    <mergeCell ref="AH6:AI6"/>
    <mergeCell ref="AK6:AL6"/>
    <mergeCell ref="A5:B6"/>
    <mergeCell ref="E5:F5"/>
    <mergeCell ref="H5:I5"/>
    <mergeCell ref="K5:L5"/>
    <mergeCell ref="O5:P5"/>
    <mergeCell ref="R5:S5"/>
    <mergeCell ref="AN5:AO5"/>
    <mergeCell ref="AQ5:AR5"/>
    <mergeCell ref="AU5:AV5"/>
    <mergeCell ref="E6:F6"/>
    <mergeCell ref="H6:I6"/>
    <mergeCell ref="K6:L6"/>
    <mergeCell ref="O6:P6"/>
    <mergeCell ref="R6:S6"/>
    <mergeCell ref="U6:V6"/>
    <mergeCell ref="X6:Y6"/>
    <mergeCell ref="U5:V5"/>
    <mergeCell ref="X5:Y5"/>
    <mergeCell ref="AB5:AC5"/>
    <mergeCell ref="AE5:AF5"/>
    <mergeCell ref="AH5:AI5"/>
    <mergeCell ref="AK5:AL5"/>
    <mergeCell ref="AS1:AS3"/>
    <mergeCell ref="D1:D3"/>
    <mergeCell ref="M1:M3"/>
    <mergeCell ref="N1:N3"/>
    <mergeCell ref="Z1:Z3"/>
    <mergeCell ref="AA1:AA3"/>
  </mergeCells>
  <dataValidations count="1">
    <dataValidation type="list" allowBlank="1" showInputMessage="1" showErrorMessage="1" sqref="B3" xr:uid="{7F556D34-AFF1-4B0B-8883-F44C2E5B8BB0}">
      <formula1>"KB,MB,GB,KIS"</formula1>
    </dataValidation>
  </dataValidations>
  <printOptions horizontalCentered="1"/>
  <pageMargins left="0.19685039370078741" right="0.19685039370078741" top="0.6692913385826772" bottom="0.39370078740157483" header="0" footer="0"/>
  <pageSetup paperSize="8" scale="51" orientation="landscape" horizontalDpi="4294967292" verticalDpi="300" r:id="rId1"/>
  <headerFooter alignWithMargins="0">
    <oddHeader>&amp;C&amp;A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8E653-CBC3-4391-B393-21B649C58D8C}">
  <sheetPr transitionEvaluation="1">
    <tabColor theme="9" tint="0.79998168889431442"/>
  </sheetPr>
  <dimension ref="A1:BC48"/>
  <sheetViews>
    <sheetView zoomScaleNormal="100" workbookViewId="0">
      <pane xSplit="3" topLeftCell="D1" activePane="topRight" state="frozen"/>
      <selection pane="topRight" activeCell="A5" sqref="A5:B6"/>
    </sheetView>
  </sheetViews>
  <sheetFormatPr defaultColWidth="10.875" defaultRowHeight="0" customHeight="1" zeroHeight="1" x14ac:dyDescent="0.2"/>
  <cols>
    <col min="1" max="1" width="31.375" style="1" customWidth="1"/>
    <col min="2" max="2" width="63.375" style="1" customWidth="1"/>
    <col min="3" max="3" width="3.125" style="3" customWidth="1"/>
    <col min="4" max="4" width="3.125" style="104" customWidth="1"/>
    <col min="5" max="5" width="25.5" style="1" customWidth="1"/>
    <col min="6" max="6" width="25.5" style="3" customWidth="1"/>
    <col min="7" max="7" width="3.125" style="3" customWidth="1"/>
    <col min="8" max="8" width="25.5" style="1" customWidth="1"/>
    <col min="9" max="9" width="25.5" style="3" customWidth="1"/>
    <col min="10" max="10" width="3.125" style="3" customWidth="1"/>
    <col min="11" max="11" width="25.5" style="1" customWidth="1"/>
    <col min="12" max="12" width="25.5" style="3" customWidth="1"/>
    <col min="13" max="14" width="3.125" style="3" customWidth="1"/>
    <col min="15" max="15" width="25.5" style="1" customWidth="1"/>
    <col min="16" max="16" width="25.5" style="3" customWidth="1"/>
    <col min="17" max="17" width="4.5" style="3" customWidth="1"/>
    <col min="18" max="18" width="25.5" style="1" customWidth="1"/>
    <col min="19" max="19" width="25.5" style="3" customWidth="1"/>
    <col min="20" max="20" width="3.25" style="3" customWidth="1"/>
    <col min="21" max="21" width="25.5" style="1" customWidth="1"/>
    <col min="22" max="22" width="25.5" style="3" customWidth="1"/>
    <col min="23" max="23" width="4.5" style="3" customWidth="1"/>
    <col min="24" max="24" width="25.5" style="1" customWidth="1"/>
    <col min="25" max="25" width="25.5" style="3" customWidth="1"/>
    <col min="26" max="27" width="4.5" style="3" customWidth="1"/>
    <col min="28" max="28" width="25.5" style="1" customWidth="1"/>
    <col min="29" max="29" width="25.5" style="3" customWidth="1"/>
    <col min="30" max="30" width="4.5" style="3" customWidth="1"/>
    <col min="31" max="31" width="25.5" style="1" customWidth="1"/>
    <col min="32" max="32" width="25.5" style="3" customWidth="1"/>
    <col min="33" max="33" width="4.5" style="3" customWidth="1"/>
    <col min="34" max="34" width="25.5" style="1" customWidth="1"/>
    <col min="35" max="35" width="25.5" style="3" customWidth="1"/>
    <col min="36" max="36" width="4.5" style="3" customWidth="1"/>
    <col min="37" max="37" width="25.5" style="1" customWidth="1"/>
    <col min="38" max="38" width="25.5" style="3" customWidth="1"/>
    <col min="39" max="39" width="4.5" style="3" customWidth="1"/>
    <col min="40" max="40" width="25.5" style="1" customWidth="1"/>
    <col min="41" max="41" width="25.5" style="3" customWidth="1"/>
    <col min="42" max="42" width="4.5" style="3" customWidth="1"/>
    <col min="43" max="43" width="25.5" style="1" customWidth="1"/>
    <col min="44" max="44" width="25.5" style="3" customWidth="1"/>
    <col min="45" max="46" width="4.5" style="3" customWidth="1"/>
    <col min="47" max="47" width="25.5" style="1" customWidth="1"/>
    <col min="48" max="48" width="25.5" style="3" customWidth="1"/>
    <col min="49" max="49" width="4.5" style="3" customWidth="1"/>
    <col min="50" max="50" width="34.625" style="4" customWidth="1"/>
    <col min="51" max="51" width="4.375" style="1" bestFit="1" customWidth="1"/>
    <col min="52" max="52" width="7.375" style="5" customWidth="1"/>
    <col min="53" max="16384" width="10.875" style="1"/>
  </cols>
  <sheetData>
    <row r="1" spans="1:52" ht="15.6" customHeight="1" thickBot="1" x14ac:dyDescent="0.3">
      <c r="A1" s="2" t="s">
        <v>108</v>
      </c>
      <c r="B1" s="32"/>
      <c r="D1" s="197" t="s">
        <v>100</v>
      </c>
      <c r="M1" s="196"/>
      <c r="N1" s="196" t="s">
        <v>101</v>
      </c>
      <c r="Z1" s="196"/>
      <c r="AA1" s="196" t="s">
        <v>102</v>
      </c>
      <c r="AS1" s="196"/>
      <c r="AT1" s="167"/>
    </row>
    <row r="2" spans="1:52" ht="15.6" customHeight="1" thickBot="1" x14ac:dyDescent="0.3">
      <c r="A2" s="2" t="s">
        <v>2</v>
      </c>
      <c r="B2" s="59">
        <f>Penvoerder!Projecttitel</f>
        <v>0</v>
      </c>
      <c r="D2" s="197"/>
      <c r="M2" s="196"/>
      <c r="N2" s="196"/>
      <c r="Z2" s="196"/>
      <c r="AA2" s="196"/>
      <c r="AS2" s="196"/>
      <c r="AT2" s="167"/>
    </row>
    <row r="3" spans="1:52" ht="15.6" customHeight="1" thickBot="1" x14ac:dyDescent="0.3">
      <c r="A3" s="44" t="s">
        <v>18</v>
      </c>
      <c r="B3" s="45"/>
      <c r="D3" s="197"/>
      <c r="M3" s="196"/>
      <c r="N3" s="196"/>
      <c r="Z3" s="196"/>
      <c r="AA3" s="196"/>
      <c r="AS3" s="196"/>
      <c r="AT3" s="167"/>
    </row>
    <row r="4" spans="1:52" ht="15.6" customHeight="1" thickBot="1" x14ac:dyDescent="0.25">
      <c r="A4" s="46"/>
      <c r="B4" s="1" t="s">
        <v>109</v>
      </c>
    </row>
    <row r="5" spans="1:52" ht="87.95" customHeight="1" x14ac:dyDescent="0.2">
      <c r="A5" s="208" t="s">
        <v>148</v>
      </c>
      <c r="B5" s="209"/>
      <c r="C5" s="50"/>
      <c r="D5" s="103"/>
      <c r="E5" s="204" t="s">
        <v>31</v>
      </c>
      <c r="F5" s="205"/>
      <c r="G5" s="50"/>
      <c r="H5" s="204" t="s">
        <v>32</v>
      </c>
      <c r="I5" s="205"/>
      <c r="J5" s="50"/>
      <c r="K5" s="204" t="s">
        <v>33</v>
      </c>
      <c r="L5" s="205"/>
      <c r="M5" s="50"/>
      <c r="N5" s="50"/>
      <c r="O5" s="204" t="s">
        <v>90</v>
      </c>
      <c r="P5" s="205"/>
      <c r="Q5" s="102"/>
      <c r="R5" s="204" t="s">
        <v>91</v>
      </c>
      <c r="S5" s="205"/>
      <c r="T5" s="102"/>
      <c r="U5" s="204" t="s">
        <v>92</v>
      </c>
      <c r="V5" s="205"/>
      <c r="W5" s="102"/>
      <c r="X5" s="204" t="s">
        <v>93</v>
      </c>
      <c r="Y5" s="205"/>
      <c r="Z5" s="50"/>
      <c r="AA5" s="50"/>
      <c r="AB5" s="198" t="s">
        <v>34</v>
      </c>
      <c r="AC5" s="199"/>
      <c r="AD5" s="50"/>
      <c r="AE5" s="198" t="s">
        <v>35</v>
      </c>
      <c r="AF5" s="199"/>
      <c r="AG5" s="50"/>
      <c r="AH5" s="198" t="s">
        <v>36</v>
      </c>
      <c r="AI5" s="199"/>
      <c r="AJ5" s="50"/>
      <c r="AK5" s="198" t="s">
        <v>37</v>
      </c>
      <c r="AL5" s="199"/>
      <c r="AM5" s="50"/>
      <c r="AN5" s="198" t="s">
        <v>38</v>
      </c>
      <c r="AO5" s="199"/>
      <c r="AP5" s="50"/>
      <c r="AQ5" s="198" t="s">
        <v>39</v>
      </c>
      <c r="AR5" s="199"/>
      <c r="AS5" s="50"/>
      <c r="AT5" s="50"/>
      <c r="AU5" s="200" t="s">
        <v>121</v>
      </c>
      <c r="AV5" s="201"/>
      <c r="AW5" s="50"/>
      <c r="AX5" s="51"/>
    </row>
    <row r="6" spans="1:52" s="94" customFormat="1" ht="87.95" customHeight="1" thickBot="1" x14ac:dyDescent="0.25">
      <c r="A6" s="210"/>
      <c r="B6" s="211"/>
      <c r="C6" s="47"/>
      <c r="D6" s="103"/>
      <c r="E6" s="202" t="s">
        <v>99</v>
      </c>
      <c r="F6" s="203"/>
      <c r="G6" s="47"/>
      <c r="H6" s="202" t="s">
        <v>99</v>
      </c>
      <c r="I6" s="203"/>
      <c r="J6" s="47"/>
      <c r="K6" s="202" t="s">
        <v>99</v>
      </c>
      <c r="L6" s="203"/>
      <c r="M6" s="47"/>
      <c r="N6" s="47"/>
      <c r="O6" s="202" t="s">
        <v>103</v>
      </c>
      <c r="P6" s="203"/>
      <c r="Q6" s="93"/>
      <c r="R6" s="202" t="s">
        <v>103</v>
      </c>
      <c r="S6" s="203"/>
      <c r="T6" s="93"/>
      <c r="U6" s="202" t="s">
        <v>103</v>
      </c>
      <c r="V6" s="203"/>
      <c r="W6" s="93"/>
      <c r="X6" s="202" t="s">
        <v>103</v>
      </c>
      <c r="Y6" s="203"/>
      <c r="Z6" s="47"/>
      <c r="AA6" s="47"/>
      <c r="AB6" s="202" t="s">
        <v>104</v>
      </c>
      <c r="AC6" s="203"/>
      <c r="AD6" s="47"/>
      <c r="AE6" s="202" t="s">
        <v>104</v>
      </c>
      <c r="AF6" s="203"/>
      <c r="AG6" s="47"/>
      <c r="AH6" s="202" t="s">
        <v>104</v>
      </c>
      <c r="AI6" s="203"/>
      <c r="AJ6" s="47"/>
      <c r="AK6" s="202" t="s">
        <v>104</v>
      </c>
      <c r="AL6" s="203"/>
      <c r="AM6" s="47"/>
      <c r="AN6" s="202" t="s">
        <v>104</v>
      </c>
      <c r="AO6" s="203"/>
      <c r="AP6" s="47"/>
      <c r="AQ6" s="202" t="s">
        <v>104</v>
      </c>
      <c r="AR6" s="203"/>
      <c r="AS6" s="47"/>
      <c r="AT6" s="47"/>
      <c r="AU6" s="202" t="s">
        <v>120</v>
      </c>
      <c r="AV6" s="203"/>
      <c r="AW6" s="47"/>
      <c r="AX6" s="48"/>
      <c r="AZ6" s="49"/>
    </row>
    <row r="7" spans="1:52" s="94" customFormat="1" ht="16.5" customHeight="1" thickBot="1" x14ac:dyDescent="0.25">
      <c r="A7" s="1"/>
      <c r="B7" s="1"/>
      <c r="C7" s="3"/>
      <c r="D7" s="104"/>
      <c r="E7" s="1"/>
      <c r="F7" s="3"/>
      <c r="G7" s="3"/>
      <c r="H7" s="1"/>
      <c r="I7" s="3"/>
      <c r="J7" s="3"/>
      <c r="K7" s="1"/>
      <c r="L7" s="3"/>
      <c r="M7" s="3"/>
      <c r="N7" s="3"/>
      <c r="O7" s="1"/>
      <c r="P7" s="3"/>
      <c r="Q7" s="3"/>
      <c r="R7" s="1"/>
      <c r="S7" s="3"/>
      <c r="T7" s="3"/>
      <c r="U7" s="1"/>
      <c r="V7" s="3"/>
      <c r="W7" s="3"/>
      <c r="X7" s="1"/>
      <c r="Y7" s="3"/>
      <c r="Z7" s="3"/>
      <c r="AA7" s="3"/>
      <c r="AB7" s="1"/>
      <c r="AC7" s="3"/>
      <c r="AD7" s="3"/>
      <c r="AE7" s="1"/>
      <c r="AF7" s="3"/>
      <c r="AG7" s="3"/>
      <c r="AH7" s="1"/>
      <c r="AI7" s="3"/>
      <c r="AJ7" s="3"/>
      <c r="AK7" s="1"/>
      <c r="AL7" s="3"/>
      <c r="AM7" s="3"/>
      <c r="AN7" s="1"/>
      <c r="AO7" s="3"/>
      <c r="AP7" s="3"/>
      <c r="AQ7" s="1"/>
      <c r="AR7" s="3"/>
      <c r="AS7" s="3"/>
      <c r="AT7" s="3"/>
      <c r="AU7" s="1"/>
      <c r="AV7" s="3"/>
      <c r="AW7" s="3"/>
      <c r="AX7" s="4"/>
      <c r="AZ7" s="49"/>
    </row>
    <row r="8" spans="1:52" s="94" customFormat="1" ht="16.5" customHeight="1" x14ac:dyDescent="0.2">
      <c r="A8" s="114" t="s">
        <v>94</v>
      </c>
      <c r="B8" s="115"/>
      <c r="C8" s="10"/>
      <c r="D8" s="105"/>
      <c r="E8" s="11" t="s">
        <v>21</v>
      </c>
      <c r="F8" s="10"/>
      <c r="G8" s="10"/>
      <c r="H8" s="9" t="s">
        <v>22</v>
      </c>
      <c r="I8" s="10"/>
      <c r="J8" s="10"/>
      <c r="K8" s="9" t="s">
        <v>23</v>
      </c>
      <c r="L8" s="10"/>
      <c r="M8" s="10"/>
      <c r="N8" s="10"/>
      <c r="O8" s="9" t="s">
        <v>24</v>
      </c>
      <c r="P8" s="10"/>
      <c r="Q8" s="10"/>
      <c r="R8" s="11" t="s">
        <v>1</v>
      </c>
      <c r="S8" s="10"/>
      <c r="T8" s="10"/>
      <c r="U8" s="9" t="s">
        <v>19</v>
      </c>
      <c r="V8" s="10"/>
      <c r="W8" s="10"/>
      <c r="X8" s="9" t="s">
        <v>20</v>
      </c>
      <c r="Y8" s="10"/>
      <c r="Z8" s="10"/>
      <c r="AA8" s="10"/>
      <c r="AB8" s="9" t="s">
        <v>25</v>
      </c>
      <c r="AC8" s="10"/>
      <c r="AD8" s="10"/>
      <c r="AE8" s="9" t="s">
        <v>26</v>
      </c>
      <c r="AF8" s="10"/>
      <c r="AG8" s="10"/>
      <c r="AH8" s="9" t="s">
        <v>27</v>
      </c>
      <c r="AI8" s="10"/>
      <c r="AJ8" s="10"/>
      <c r="AK8" s="9" t="s">
        <v>28</v>
      </c>
      <c r="AL8" s="10"/>
      <c r="AM8" s="10"/>
      <c r="AN8" s="9" t="s">
        <v>29</v>
      </c>
      <c r="AO8" s="10"/>
      <c r="AP8" s="10"/>
      <c r="AQ8" s="9" t="s">
        <v>48</v>
      </c>
      <c r="AR8" s="10"/>
      <c r="AS8" s="10"/>
      <c r="AT8" s="10"/>
      <c r="AU8" s="9" t="s">
        <v>40</v>
      </c>
      <c r="AV8" s="10"/>
      <c r="AW8" s="10"/>
      <c r="AX8" s="12"/>
      <c r="AZ8" s="49"/>
    </row>
    <row r="9" spans="1:52" ht="16.5" customHeight="1" x14ac:dyDescent="0.2">
      <c r="A9" s="116"/>
      <c r="B9" s="113"/>
      <c r="C9" s="7"/>
      <c r="D9" s="106"/>
      <c r="E9" s="6"/>
      <c r="F9" s="7" t="s">
        <v>0</v>
      </c>
      <c r="G9" s="7"/>
      <c r="H9" s="6"/>
      <c r="I9" s="7" t="s">
        <v>0</v>
      </c>
      <c r="J9" s="7"/>
      <c r="K9" s="6"/>
      <c r="L9" s="7" t="s">
        <v>0</v>
      </c>
      <c r="M9" s="7"/>
      <c r="N9" s="7"/>
      <c r="O9" s="6"/>
      <c r="P9" s="7" t="s">
        <v>0</v>
      </c>
      <c r="Q9" s="7"/>
      <c r="R9" s="6"/>
      <c r="S9" s="7" t="s">
        <v>0</v>
      </c>
      <c r="T9" s="7"/>
      <c r="U9" s="6"/>
      <c r="V9" s="7" t="s">
        <v>0</v>
      </c>
      <c r="W9" s="7"/>
      <c r="X9" s="6"/>
      <c r="Y9" s="7" t="s">
        <v>0</v>
      </c>
      <c r="Z9" s="7"/>
      <c r="AA9" s="7"/>
      <c r="AB9" s="6"/>
      <c r="AC9" s="7" t="s">
        <v>0</v>
      </c>
      <c r="AD9" s="7"/>
      <c r="AE9" s="6"/>
      <c r="AF9" s="7" t="s">
        <v>0</v>
      </c>
      <c r="AG9" s="7"/>
      <c r="AH9" s="6"/>
      <c r="AI9" s="7" t="s">
        <v>0</v>
      </c>
      <c r="AJ9" s="7"/>
      <c r="AK9" s="6"/>
      <c r="AL9" s="7" t="s">
        <v>0</v>
      </c>
      <c r="AM9" s="7"/>
      <c r="AN9" s="6"/>
      <c r="AO9" s="7" t="s">
        <v>0</v>
      </c>
      <c r="AP9" s="7"/>
      <c r="AQ9" s="6"/>
      <c r="AR9" s="7" t="s">
        <v>0</v>
      </c>
      <c r="AS9" s="7"/>
      <c r="AT9" s="7"/>
      <c r="AU9" s="6"/>
      <c r="AV9" s="7" t="s">
        <v>0</v>
      </c>
      <c r="AW9" s="7"/>
      <c r="AX9" s="13"/>
    </row>
    <row r="10" spans="1:52" s="86" customFormat="1" ht="33" customHeight="1" x14ac:dyDescent="0.15">
      <c r="A10" s="206"/>
      <c r="B10" s="207"/>
      <c r="C10" s="85"/>
      <c r="D10" s="107"/>
      <c r="F10" s="87"/>
      <c r="G10" s="85"/>
      <c r="H10" s="85"/>
      <c r="I10" s="87"/>
      <c r="J10" s="85"/>
      <c r="K10" s="85"/>
      <c r="L10" s="87"/>
      <c r="M10" s="85"/>
      <c r="N10" s="85"/>
      <c r="P10" s="87"/>
      <c r="Q10" s="85"/>
      <c r="S10" s="87"/>
      <c r="T10" s="85"/>
      <c r="U10" s="85"/>
      <c r="V10" s="90"/>
      <c r="W10" s="85"/>
      <c r="X10" s="85"/>
      <c r="Y10" s="87"/>
      <c r="Z10" s="85"/>
      <c r="AA10" s="85"/>
      <c r="AB10" s="85"/>
      <c r="AC10" s="87"/>
      <c r="AD10" s="85"/>
      <c r="AE10" s="85"/>
      <c r="AF10" s="87"/>
      <c r="AG10" s="85"/>
      <c r="AH10" s="85"/>
      <c r="AI10" s="87"/>
      <c r="AJ10" s="85"/>
      <c r="AK10" s="85"/>
      <c r="AL10" s="87"/>
      <c r="AM10" s="85"/>
      <c r="AN10" s="85"/>
      <c r="AO10" s="87"/>
      <c r="AP10" s="85"/>
      <c r="AQ10" s="85"/>
      <c r="AR10" s="87"/>
      <c r="AS10" s="85"/>
      <c r="AT10" s="85"/>
      <c r="AU10" s="85"/>
      <c r="AV10" s="87"/>
      <c r="AW10" s="85"/>
      <c r="AX10" s="88"/>
      <c r="AZ10" s="89"/>
    </row>
    <row r="11" spans="1:52" s="86" customFormat="1" ht="33" customHeight="1" x14ac:dyDescent="0.15">
      <c r="A11" s="206"/>
      <c r="B11" s="207"/>
      <c r="C11" s="85"/>
      <c r="D11" s="107"/>
      <c r="F11" s="87"/>
      <c r="G11" s="85"/>
      <c r="H11" s="85"/>
      <c r="I11" s="87"/>
      <c r="J11" s="85"/>
      <c r="K11" s="85"/>
      <c r="L11" s="87"/>
      <c r="M11" s="85"/>
      <c r="N11" s="85"/>
      <c r="P11" s="87"/>
      <c r="Q11" s="85"/>
      <c r="S11" s="87"/>
      <c r="T11" s="85"/>
      <c r="U11" s="85"/>
      <c r="V11" s="90"/>
      <c r="W11" s="85"/>
      <c r="X11" s="85"/>
      <c r="Y11" s="87"/>
      <c r="Z11" s="85"/>
      <c r="AA11" s="85"/>
      <c r="AB11" s="85"/>
      <c r="AC11" s="87"/>
      <c r="AD11" s="85"/>
      <c r="AE11" s="85"/>
      <c r="AF11" s="87"/>
      <c r="AG11" s="85"/>
      <c r="AH11" s="85"/>
      <c r="AI11" s="87"/>
      <c r="AJ11" s="85"/>
      <c r="AK11" s="85"/>
      <c r="AL11" s="87"/>
      <c r="AM11" s="85"/>
      <c r="AN11" s="85"/>
      <c r="AO11" s="87"/>
      <c r="AP11" s="85"/>
      <c r="AQ11" s="85"/>
      <c r="AR11" s="87"/>
      <c r="AS11" s="85"/>
      <c r="AT11" s="85"/>
      <c r="AU11" s="85"/>
      <c r="AV11" s="87"/>
      <c r="AW11" s="85"/>
      <c r="AX11" s="88"/>
      <c r="AZ11" s="89"/>
    </row>
    <row r="12" spans="1:52" s="6" customFormat="1" ht="33" customHeight="1" x14ac:dyDescent="0.2">
      <c r="A12" s="206"/>
      <c r="B12" s="207"/>
      <c r="C12" s="14"/>
      <c r="D12" s="108"/>
      <c r="E12" s="1"/>
      <c r="F12" s="33"/>
      <c r="G12" s="14"/>
      <c r="H12" s="14"/>
      <c r="I12" s="33"/>
      <c r="J12" s="14"/>
      <c r="K12" s="14"/>
      <c r="L12" s="33"/>
      <c r="M12" s="14"/>
      <c r="N12" s="14"/>
      <c r="O12" s="14"/>
      <c r="P12" s="33"/>
      <c r="Q12" s="14"/>
      <c r="R12" s="1"/>
      <c r="S12" s="33"/>
      <c r="T12" s="14"/>
      <c r="U12" s="14"/>
      <c r="V12" s="91"/>
      <c r="W12" s="14"/>
      <c r="X12" s="14"/>
      <c r="Y12" s="33"/>
      <c r="Z12" s="14"/>
      <c r="AA12" s="14"/>
      <c r="AB12" s="14"/>
      <c r="AC12" s="33"/>
      <c r="AD12" s="14"/>
      <c r="AE12" s="14"/>
      <c r="AF12" s="33"/>
      <c r="AG12" s="14"/>
      <c r="AH12" s="14"/>
      <c r="AI12" s="33"/>
      <c r="AJ12" s="14"/>
      <c r="AK12" s="14"/>
      <c r="AL12" s="33"/>
      <c r="AM12" s="14"/>
      <c r="AN12" s="14"/>
      <c r="AO12" s="33"/>
      <c r="AP12" s="14"/>
      <c r="AQ12" s="14"/>
      <c r="AR12" s="33"/>
      <c r="AS12" s="14"/>
      <c r="AT12" s="14"/>
      <c r="AU12" s="14"/>
      <c r="AV12" s="33"/>
      <c r="AW12" s="14"/>
      <c r="AX12" s="20"/>
      <c r="AZ12" s="8"/>
    </row>
    <row r="13" spans="1:52" ht="16.5" customHeight="1" thickBot="1" x14ac:dyDescent="0.25">
      <c r="A13" s="117"/>
      <c r="B13" s="118"/>
      <c r="C13" s="43"/>
      <c r="D13" s="109"/>
      <c r="E13" s="30"/>
      <c r="F13" s="39">
        <f>SUM(F10:F12)</f>
        <v>0</v>
      </c>
      <c r="G13" s="43"/>
      <c r="H13" s="43"/>
      <c r="I13" s="39">
        <f>SUM(I10:I12)</f>
        <v>0</v>
      </c>
      <c r="J13" s="31"/>
      <c r="K13" s="43"/>
      <c r="L13" s="39">
        <f>SUM(L10:L12)</f>
        <v>0</v>
      </c>
      <c r="M13" s="31"/>
      <c r="N13" s="31"/>
      <c r="O13" s="43"/>
      <c r="P13" s="39">
        <f>SUM(P10:P12)</f>
        <v>0</v>
      </c>
      <c r="Q13" s="31"/>
      <c r="R13" s="30"/>
      <c r="S13" s="39">
        <f>SUM(S10:S12)</f>
        <v>0</v>
      </c>
      <c r="T13" s="43"/>
      <c r="U13" s="43"/>
      <c r="V13" s="92">
        <f>SUM(V10:V12)</f>
        <v>0</v>
      </c>
      <c r="W13" s="31"/>
      <c r="X13" s="43"/>
      <c r="Y13" s="39">
        <f>SUM(Y10:Y12)</f>
        <v>0</v>
      </c>
      <c r="Z13" s="31"/>
      <c r="AA13" s="31"/>
      <c r="AB13" s="43"/>
      <c r="AC13" s="39">
        <f>SUM(AC10:AC12)</f>
        <v>0</v>
      </c>
      <c r="AD13" s="31"/>
      <c r="AE13" s="43"/>
      <c r="AF13" s="39">
        <f>SUM(AF10:AF12)</f>
        <v>0</v>
      </c>
      <c r="AG13" s="31"/>
      <c r="AH13" s="43"/>
      <c r="AI13" s="39">
        <f>SUM(AI10:AI12)</f>
        <v>0</v>
      </c>
      <c r="AJ13" s="31"/>
      <c r="AK13" s="43"/>
      <c r="AL13" s="39">
        <f>SUM(AL10:AL12)</f>
        <v>0</v>
      </c>
      <c r="AM13" s="31"/>
      <c r="AN13" s="43"/>
      <c r="AO13" s="39">
        <f>SUM(AO10:AO12)</f>
        <v>0</v>
      </c>
      <c r="AP13" s="31"/>
      <c r="AQ13" s="43"/>
      <c r="AR13" s="39">
        <f>SUM(AR10:AR12)</f>
        <v>0</v>
      </c>
      <c r="AS13" s="31"/>
      <c r="AT13" s="31"/>
      <c r="AU13" s="43"/>
      <c r="AV13" s="39">
        <f>SUM(AV10:AV12)</f>
        <v>0</v>
      </c>
      <c r="AW13" s="31"/>
      <c r="AX13" s="40">
        <f>SUM(C13:AV13)</f>
        <v>0</v>
      </c>
    </row>
    <row r="14" spans="1:52" ht="16.5" customHeight="1" thickBot="1" x14ac:dyDescent="0.25">
      <c r="A14" s="113"/>
      <c r="B14" s="113"/>
      <c r="C14" s="7"/>
      <c r="D14" s="106"/>
      <c r="E14" s="6"/>
      <c r="F14" s="7"/>
      <c r="G14" s="7"/>
      <c r="H14" s="6"/>
      <c r="I14" s="7"/>
      <c r="J14" s="7"/>
      <c r="K14" s="6"/>
      <c r="L14" s="7"/>
      <c r="M14" s="7"/>
      <c r="N14" s="7"/>
      <c r="O14" s="6"/>
      <c r="P14" s="7"/>
      <c r="Q14" s="7"/>
      <c r="R14" s="6"/>
      <c r="S14" s="7"/>
      <c r="T14" s="7"/>
      <c r="U14" s="6"/>
      <c r="V14" s="7"/>
      <c r="W14" s="7"/>
      <c r="X14" s="6"/>
      <c r="Y14" s="7"/>
      <c r="Z14" s="7"/>
      <c r="AA14" s="7"/>
      <c r="AB14" s="6"/>
      <c r="AC14" s="7"/>
      <c r="AD14" s="7"/>
      <c r="AE14" s="6"/>
      <c r="AF14" s="7"/>
      <c r="AG14" s="7"/>
      <c r="AH14" s="6"/>
      <c r="AI14" s="7"/>
      <c r="AJ14" s="7"/>
      <c r="AK14" s="6"/>
      <c r="AL14" s="7"/>
      <c r="AM14" s="7"/>
      <c r="AN14" s="6"/>
      <c r="AO14" s="7"/>
      <c r="AP14" s="7"/>
      <c r="AQ14" s="6"/>
      <c r="AR14" s="7"/>
      <c r="AS14" s="7"/>
      <c r="AT14" s="7"/>
      <c r="AU14" s="6"/>
      <c r="AV14" s="7"/>
      <c r="AW14" s="7"/>
    </row>
    <row r="15" spans="1:52" ht="16.5" customHeight="1" x14ac:dyDescent="0.2">
      <c r="A15" s="114" t="s">
        <v>95</v>
      </c>
      <c r="B15" s="115"/>
      <c r="C15" s="10"/>
      <c r="D15" s="105"/>
      <c r="E15" s="11" t="str">
        <f>E8</f>
        <v>Investeringssteun voor kmo's</v>
      </c>
      <c r="F15" s="10"/>
      <c r="G15" s="10"/>
      <c r="H15" s="11" t="str">
        <f>H8</f>
        <v>Consultancysteun voor kmo's</v>
      </c>
      <c r="I15" s="10"/>
      <c r="J15" s="10"/>
      <c r="K15" s="11" t="str">
        <f>K8</f>
        <v>Kmo-steun ten behoeve van deelneming aan beurzen</v>
      </c>
      <c r="L15" s="10"/>
      <c r="M15" s="10"/>
      <c r="N15" s="10"/>
      <c r="O15" s="11" t="str">
        <f>O8</f>
        <v>Fundamenteel onderzoek</v>
      </c>
      <c r="P15" s="10"/>
      <c r="Q15" s="10"/>
      <c r="R15" s="11" t="str">
        <f>R8</f>
        <v>Industrieel onderzoek</v>
      </c>
      <c r="S15" s="10"/>
      <c r="T15" s="10"/>
      <c r="U15" s="11" t="str">
        <f>U8</f>
        <v>Experimentele ontwikkeling</v>
      </c>
      <c r="V15" s="10"/>
      <c r="W15" s="10"/>
      <c r="X15" s="11" t="str">
        <f>X8</f>
        <v>Haalbaarheidsstudies</v>
      </c>
      <c r="Y15" s="10"/>
      <c r="Z15" s="10"/>
      <c r="AA15" s="10"/>
      <c r="AB15" s="11" t="str">
        <f>AB8</f>
        <v>Investeringsteun voor onderzoeksinfrastructuur</v>
      </c>
      <c r="AC15" s="10"/>
      <c r="AD15" s="10"/>
      <c r="AE15" s="11" t="str">
        <f>AE8</f>
        <v>Investeringssteun voor test- en experimenteerinfrastructuur</v>
      </c>
      <c r="AF15" s="10"/>
      <c r="AG15" s="10"/>
      <c r="AH15" s="11" t="str">
        <f>AH8</f>
        <v>Steun voor innovatieclusters</v>
      </c>
      <c r="AI15" s="10"/>
      <c r="AJ15" s="10"/>
      <c r="AK15" s="11" t="str">
        <f>AK8</f>
        <v>Innovatiesteun voor kmo's</v>
      </c>
      <c r="AL15" s="10"/>
      <c r="AM15" s="10"/>
      <c r="AN15" s="11" t="str">
        <f>AN8</f>
        <v>Steun voor proces- en organisatie-innovatie</v>
      </c>
      <c r="AO15" s="10"/>
      <c r="AP15" s="10"/>
      <c r="AQ15" s="11" t="str">
        <f>AQ8</f>
        <v>Opleidingssteun</v>
      </c>
      <c r="AR15" s="10"/>
      <c r="AS15" s="10"/>
      <c r="AT15" s="10"/>
      <c r="AU15" s="11" t="str">
        <f>AU8</f>
        <v>Overige projectkosten</v>
      </c>
      <c r="AV15" s="10"/>
      <c r="AW15" s="10"/>
      <c r="AX15" s="12"/>
    </row>
    <row r="16" spans="1:52" s="6" customFormat="1" ht="16.5" customHeight="1" x14ac:dyDescent="0.2">
      <c r="A16" s="116"/>
      <c r="B16" s="113"/>
      <c r="C16" s="7"/>
      <c r="D16" s="106"/>
      <c r="F16" s="7" t="s">
        <v>0</v>
      </c>
      <c r="G16" s="7"/>
      <c r="I16" s="7" t="s">
        <v>0</v>
      </c>
      <c r="J16" s="7"/>
      <c r="L16" s="7" t="s">
        <v>0</v>
      </c>
      <c r="M16" s="7"/>
      <c r="N16" s="7"/>
      <c r="P16" s="7" t="s">
        <v>0</v>
      </c>
      <c r="Q16" s="7"/>
      <c r="S16" s="7" t="s">
        <v>0</v>
      </c>
      <c r="T16" s="7"/>
      <c r="V16" s="7" t="s">
        <v>0</v>
      </c>
      <c r="W16" s="7"/>
      <c r="Y16" s="7" t="s">
        <v>0</v>
      </c>
      <c r="Z16" s="7"/>
      <c r="AA16" s="7"/>
      <c r="AC16" s="7" t="s">
        <v>0</v>
      </c>
      <c r="AD16" s="7"/>
      <c r="AF16" s="7" t="s">
        <v>0</v>
      </c>
      <c r="AG16" s="7"/>
      <c r="AI16" s="7" t="s">
        <v>0</v>
      </c>
      <c r="AJ16" s="7"/>
      <c r="AL16" s="7" t="s">
        <v>0</v>
      </c>
      <c r="AM16" s="7"/>
      <c r="AO16" s="7" t="s">
        <v>0</v>
      </c>
      <c r="AP16" s="7"/>
      <c r="AR16" s="7" t="s">
        <v>0</v>
      </c>
      <c r="AS16" s="7"/>
      <c r="AT16" s="7"/>
      <c r="AV16" s="7" t="s">
        <v>0</v>
      </c>
      <c r="AW16" s="7"/>
      <c r="AX16" s="13"/>
      <c r="AZ16" s="8"/>
    </row>
    <row r="17" spans="1:55" ht="33" customHeight="1" x14ac:dyDescent="0.2">
      <c r="A17" s="206"/>
      <c r="B17" s="207"/>
      <c r="C17" s="14"/>
      <c r="D17" s="108"/>
      <c r="F17" s="33"/>
      <c r="G17" s="14"/>
      <c r="H17" s="14"/>
      <c r="I17" s="33"/>
      <c r="J17" s="14"/>
      <c r="K17" s="14"/>
      <c r="L17" s="33"/>
      <c r="M17" s="14"/>
      <c r="N17" s="14"/>
      <c r="O17" s="14"/>
      <c r="P17" s="33"/>
      <c r="Q17" s="14"/>
      <c r="S17" s="33"/>
      <c r="T17" s="14"/>
      <c r="U17" s="14"/>
      <c r="V17" s="33"/>
      <c r="W17" s="14"/>
      <c r="X17" s="14"/>
      <c r="Y17" s="33"/>
      <c r="Z17" s="14"/>
      <c r="AA17" s="14"/>
      <c r="AB17" s="14"/>
      <c r="AC17" s="33"/>
      <c r="AD17" s="14"/>
      <c r="AE17" s="14"/>
      <c r="AF17" s="33"/>
      <c r="AG17" s="14"/>
      <c r="AH17" s="14"/>
      <c r="AI17" s="33"/>
      <c r="AJ17" s="14"/>
      <c r="AK17" s="14"/>
      <c r="AL17" s="33"/>
      <c r="AM17" s="14"/>
      <c r="AN17" s="14"/>
      <c r="AO17" s="33"/>
      <c r="AP17" s="14"/>
      <c r="AQ17" s="14"/>
      <c r="AR17" s="33"/>
      <c r="AS17" s="14"/>
      <c r="AT17" s="14"/>
      <c r="AU17" s="14"/>
      <c r="AV17" s="33"/>
      <c r="AW17" s="14"/>
      <c r="AX17" s="20"/>
    </row>
    <row r="18" spans="1:55" s="6" customFormat="1" ht="33" customHeight="1" x14ac:dyDescent="0.2">
      <c r="A18" s="206"/>
      <c r="B18" s="207"/>
      <c r="C18" s="14"/>
      <c r="D18" s="108"/>
      <c r="E18" s="1"/>
      <c r="F18" s="33"/>
      <c r="G18" s="14"/>
      <c r="H18" s="14"/>
      <c r="I18" s="33"/>
      <c r="J18" s="14"/>
      <c r="K18" s="14"/>
      <c r="L18" s="33"/>
      <c r="M18" s="14"/>
      <c r="N18" s="14"/>
      <c r="O18" s="14"/>
      <c r="P18" s="33"/>
      <c r="Q18" s="14"/>
      <c r="R18" s="1"/>
      <c r="S18" s="33"/>
      <c r="T18" s="14"/>
      <c r="U18" s="14"/>
      <c r="V18" s="33"/>
      <c r="W18" s="14"/>
      <c r="X18" s="14"/>
      <c r="Y18" s="33"/>
      <c r="Z18" s="14"/>
      <c r="AA18" s="14"/>
      <c r="AB18" s="14"/>
      <c r="AC18" s="33"/>
      <c r="AD18" s="14"/>
      <c r="AE18" s="14"/>
      <c r="AF18" s="33"/>
      <c r="AG18" s="14"/>
      <c r="AH18" s="14"/>
      <c r="AI18" s="33"/>
      <c r="AJ18" s="14"/>
      <c r="AK18" s="14"/>
      <c r="AL18" s="33"/>
      <c r="AM18" s="14"/>
      <c r="AN18" s="14"/>
      <c r="AO18" s="33"/>
      <c r="AP18" s="14"/>
      <c r="AQ18" s="14"/>
      <c r="AR18" s="33"/>
      <c r="AS18" s="14"/>
      <c r="AT18" s="14"/>
      <c r="AU18" s="14"/>
      <c r="AV18" s="33"/>
      <c r="AW18" s="14"/>
      <c r="AX18" s="20"/>
      <c r="AZ18" s="8"/>
    </row>
    <row r="19" spans="1:55" ht="16.5" customHeight="1" thickBot="1" x14ac:dyDescent="0.25">
      <c r="A19" s="119"/>
      <c r="B19" s="120"/>
      <c r="C19" s="17"/>
      <c r="D19" s="110"/>
      <c r="E19" s="17"/>
      <c r="F19" s="39">
        <f>SUM(F17:F18)</f>
        <v>0</v>
      </c>
      <c r="G19" s="17"/>
      <c r="H19" s="19"/>
      <c r="I19" s="39">
        <f>SUM(I17:I18)</f>
        <v>0</v>
      </c>
      <c r="J19" s="18"/>
      <c r="K19" s="19"/>
      <c r="L19" s="39">
        <f>SUM(L17:L18)</f>
        <v>0</v>
      </c>
      <c r="M19" s="18"/>
      <c r="N19" s="18"/>
      <c r="O19" s="19"/>
      <c r="P19" s="39">
        <f>SUM(P17:P18)</f>
        <v>0</v>
      </c>
      <c r="Q19" s="18"/>
      <c r="R19" s="17"/>
      <c r="S19" s="39">
        <f>SUM(S17:S18)</f>
        <v>0</v>
      </c>
      <c r="T19" s="17"/>
      <c r="U19" s="19"/>
      <c r="V19" s="39">
        <f>SUM(V17:V18)</f>
        <v>0</v>
      </c>
      <c r="W19" s="18"/>
      <c r="X19" s="19"/>
      <c r="Y19" s="39">
        <f>SUM(Y17:Y18)</f>
        <v>0</v>
      </c>
      <c r="Z19" s="18"/>
      <c r="AA19" s="18"/>
      <c r="AB19" s="19"/>
      <c r="AC19" s="39">
        <f>SUM(AC17:AC18)</f>
        <v>0</v>
      </c>
      <c r="AD19" s="18"/>
      <c r="AE19" s="19"/>
      <c r="AF19" s="39">
        <f>SUM(AF17:AF18)</f>
        <v>0</v>
      </c>
      <c r="AG19" s="18"/>
      <c r="AH19" s="19"/>
      <c r="AI19" s="39">
        <f>SUM(AI17:AI18)</f>
        <v>0</v>
      </c>
      <c r="AJ19" s="18"/>
      <c r="AK19" s="19"/>
      <c r="AL19" s="39">
        <f>SUM(AL17:AL18)</f>
        <v>0</v>
      </c>
      <c r="AM19" s="18"/>
      <c r="AN19" s="19"/>
      <c r="AO19" s="39">
        <f>SUM(AO17:AO18)</f>
        <v>0</v>
      </c>
      <c r="AP19" s="18"/>
      <c r="AQ19" s="19"/>
      <c r="AR19" s="39">
        <f>SUM(AR17:AR18)</f>
        <v>0</v>
      </c>
      <c r="AS19" s="18"/>
      <c r="AT19" s="18"/>
      <c r="AU19" s="19"/>
      <c r="AV19" s="39">
        <f>SUM(AV17:AV18)</f>
        <v>0</v>
      </c>
      <c r="AW19" s="18"/>
      <c r="AX19" s="40">
        <f>SUM(C19:AV19)</f>
        <v>0</v>
      </c>
    </row>
    <row r="20" spans="1:55" ht="16.5" customHeight="1" thickBot="1" x14ac:dyDescent="0.25">
      <c r="A20" s="121"/>
      <c r="B20" s="121"/>
    </row>
    <row r="21" spans="1:55" s="6" customFormat="1" ht="16.5" customHeight="1" x14ac:dyDescent="0.2">
      <c r="A21" s="114" t="s">
        <v>96</v>
      </c>
      <c r="B21" s="122"/>
      <c r="C21" s="10"/>
      <c r="D21" s="105"/>
      <c r="E21" s="11" t="str">
        <f>E15</f>
        <v>Investeringssteun voor kmo's</v>
      </c>
      <c r="F21" s="10"/>
      <c r="G21" s="10"/>
      <c r="H21" s="11" t="str">
        <f>H15</f>
        <v>Consultancysteun voor kmo's</v>
      </c>
      <c r="I21" s="10"/>
      <c r="J21" s="10"/>
      <c r="K21" s="11" t="str">
        <f>K15</f>
        <v>Kmo-steun ten behoeve van deelneming aan beurzen</v>
      </c>
      <c r="L21" s="10"/>
      <c r="M21" s="10"/>
      <c r="N21" s="10"/>
      <c r="O21" s="11" t="str">
        <f>O15</f>
        <v>Fundamenteel onderzoek</v>
      </c>
      <c r="P21" s="10"/>
      <c r="Q21" s="10"/>
      <c r="R21" s="11" t="str">
        <f>R15</f>
        <v>Industrieel onderzoek</v>
      </c>
      <c r="S21" s="10"/>
      <c r="T21" s="10"/>
      <c r="U21" s="11" t="str">
        <f>U15</f>
        <v>Experimentele ontwikkeling</v>
      </c>
      <c r="V21" s="10"/>
      <c r="W21" s="10"/>
      <c r="X21" s="11" t="str">
        <f>X15</f>
        <v>Haalbaarheidsstudies</v>
      </c>
      <c r="Y21" s="10"/>
      <c r="Z21" s="10"/>
      <c r="AA21" s="10"/>
      <c r="AB21" s="11" t="str">
        <f>AB15</f>
        <v>Investeringsteun voor onderzoeksinfrastructuur</v>
      </c>
      <c r="AC21" s="10"/>
      <c r="AD21" s="10"/>
      <c r="AE21" s="11" t="str">
        <f>AE15</f>
        <v>Investeringssteun voor test- en experimenteerinfrastructuur</v>
      </c>
      <c r="AF21" s="10"/>
      <c r="AG21" s="10"/>
      <c r="AH21" s="11" t="str">
        <f>AH15</f>
        <v>Steun voor innovatieclusters</v>
      </c>
      <c r="AI21" s="10"/>
      <c r="AJ21" s="10"/>
      <c r="AK21" s="11" t="str">
        <f>AK15</f>
        <v>Innovatiesteun voor kmo's</v>
      </c>
      <c r="AL21" s="10"/>
      <c r="AM21" s="10"/>
      <c r="AN21" s="11" t="str">
        <f>AN15</f>
        <v>Steun voor proces- en organisatie-innovatie</v>
      </c>
      <c r="AO21" s="10"/>
      <c r="AP21" s="10"/>
      <c r="AQ21" s="11" t="str">
        <f>AQ15</f>
        <v>Opleidingssteun</v>
      </c>
      <c r="AR21" s="10"/>
      <c r="AS21" s="10"/>
      <c r="AT21" s="10"/>
      <c r="AU21" s="11" t="str">
        <f>AU15</f>
        <v>Overige projectkosten</v>
      </c>
      <c r="AV21" s="10"/>
      <c r="AW21" s="10"/>
      <c r="AX21" s="12"/>
      <c r="AZ21" s="8"/>
    </row>
    <row r="22" spans="1:55" ht="16.5" customHeight="1" x14ac:dyDescent="0.2">
      <c r="A22" s="116"/>
      <c r="B22" s="113"/>
      <c r="C22" s="7"/>
      <c r="D22" s="106"/>
      <c r="E22" s="6"/>
      <c r="F22" s="7" t="s">
        <v>0</v>
      </c>
      <c r="G22" s="7"/>
      <c r="H22" s="6"/>
      <c r="I22" s="7" t="s">
        <v>0</v>
      </c>
      <c r="J22" s="7"/>
      <c r="K22" s="6"/>
      <c r="L22" s="7" t="s">
        <v>0</v>
      </c>
      <c r="M22" s="7"/>
      <c r="N22" s="7"/>
      <c r="O22" s="6"/>
      <c r="P22" s="7" t="s">
        <v>0</v>
      </c>
      <c r="Q22" s="7"/>
      <c r="R22" s="6"/>
      <c r="S22" s="7" t="s">
        <v>0</v>
      </c>
      <c r="T22" s="7"/>
      <c r="U22" s="6"/>
      <c r="V22" s="7" t="s">
        <v>0</v>
      </c>
      <c r="W22" s="7"/>
      <c r="X22" s="6"/>
      <c r="Y22" s="7" t="s">
        <v>0</v>
      </c>
      <c r="Z22" s="7"/>
      <c r="AA22" s="7"/>
      <c r="AB22" s="6"/>
      <c r="AC22" s="7" t="s">
        <v>0</v>
      </c>
      <c r="AD22" s="7"/>
      <c r="AE22" s="6"/>
      <c r="AF22" s="7" t="s">
        <v>0</v>
      </c>
      <c r="AG22" s="7"/>
      <c r="AH22" s="6"/>
      <c r="AI22" s="7" t="s">
        <v>0</v>
      </c>
      <c r="AJ22" s="7"/>
      <c r="AK22" s="6"/>
      <c r="AL22" s="7" t="s">
        <v>0</v>
      </c>
      <c r="AM22" s="7"/>
      <c r="AN22" s="6"/>
      <c r="AO22" s="7" t="s">
        <v>0</v>
      </c>
      <c r="AP22" s="7"/>
      <c r="AQ22" s="6"/>
      <c r="AR22" s="7" t="s">
        <v>0</v>
      </c>
      <c r="AS22" s="7"/>
      <c r="AT22" s="7"/>
      <c r="AU22" s="6"/>
      <c r="AV22" s="7" t="s">
        <v>0</v>
      </c>
      <c r="AW22" s="7"/>
      <c r="AX22" s="13"/>
    </row>
    <row r="23" spans="1:55" ht="33" customHeight="1" x14ac:dyDescent="0.2">
      <c r="A23" s="206"/>
      <c r="B23" s="207"/>
      <c r="C23" s="14"/>
      <c r="D23" s="108"/>
      <c r="F23" s="33"/>
      <c r="G23" s="14"/>
      <c r="H23" s="14"/>
      <c r="I23" s="33"/>
      <c r="J23" s="14"/>
      <c r="K23" s="14"/>
      <c r="L23" s="33"/>
      <c r="M23" s="14"/>
      <c r="N23" s="14"/>
      <c r="O23" s="14"/>
      <c r="P23" s="33"/>
      <c r="Q23" s="14"/>
      <c r="S23" s="33"/>
      <c r="T23" s="14"/>
      <c r="U23" s="14"/>
      <c r="V23" s="91"/>
      <c r="W23" s="14"/>
      <c r="X23" s="14"/>
      <c r="Y23" s="33"/>
      <c r="Z23" s="14"/>
      <c r="AA23" s="14"/>
      <c r="AB23" s="14"/>
      <c r="AC23" s="33"/>
      <c r="AD23" s="14"/>
      <c r="AE23" s="14"/>
      <c r="AF23" s="33"/>
      <c r="AG23" s="14"/>
      <c r="AH23" s="14"/>
      <c r="AI23" s="33"/>
      <c r="AJ23" s="14"/>
      <c r="AK23" s="14"/>
      <c r="AL23" s="33"/>
      <c r="AM23" s="14"/>
      <c r="AN23" s="14"/>
      <c r="AO23" s="33"/>
      <c r="AP23" s="14"/>
      <c r="AQ23" s="14"/>
      <c r="AR23" s="33"/>
      <c r="AS23" s="14"/>
      <c r="AT23" s="14"/>
      <c r="AU23" s="14"/>
      <c r="AV23" s="33"/>
      <c r="AW23" s="14"/>
      <c r="AX23" s="20"/>
    </row>
    <row r="24" spans="1:55" s="6" customFormat="1" ht="33" customHeight="1" x14ac:dyDescent="0.2">
      <c r="A24" s="206"/>
      <c r="B24" s="207"/>
      <c r="C24" s="14"/>
      <c r="D24" s="108"/>
      <c r="E24" s="1"/>
      <c r="F24" s="33"/>
      <c r="G24" s="14"/>
      <c r="H24" s="14"/>
      <c r="I24" s="33"/>
      <c r="J24" s="14"/>
      <c r="K24" s="14"/>
      <c r="L24" s="33"/>
      <c r="M24" s="14"/>
      <c r="N24" s="14"/>
      <c r="O24" s="14"/>
      <c r="P24" s="33"/>
      <c r="Q24" s="14"/>
      <c r="R24" s="1"/>
      <c r="S24" s="33"/>
      <c r="T24" s="14"/>
      <c r="U24" s="14"/>
      <c r="V24" s="91"/>
      <c r="W24" s="14"/>
      <c r="X24" s="14"/>
      <c r="Y24" s="33"/>
      <c r="Z24" s="14"/>
      <c r="AA24" s="14"/>
      <c r="AB24" s="14"/>
      <c r="AC24" s="33"/>
      <c r="AD24" s="14"/>
      <c r="AE24" s="14"/>
      <c r="AF24" s="33"/>
      <c r="AG24" s="14"/>
      <c r="AH24" s="14"/>
      <c r="AI24" s="33"/>
      <c r="AJ24" s="14"/>
      <c r="AK24" s="14"/>
      <c r="AL24" s="33"/>
      <c r="AM24" s="14"/>
      <c r="AN24" s="14"/>
      <c r="AO24" s="33"/>
      <c r="AP24" s="14"/>
      <c r="AQ24" s="14"/>
      <c r="AR24" s="33"/>
      <c r="AS24" s="14"/>
      <c r="AT24" s="14"/>
      <c r="AU24" s="14"/>
      <c r="AV24" s="33"/>
      <c r="AW24" s="14"/>
      <c r="AX24" s="20"/>
      <c r="AZ24" s="8"/>
    </row>
    <row r="25" spans="1:55" ht="16.5" customHeight="1" thickBot="1" x14ac:dyDescent="0.25">
      <c r="A25" s="123"/>
      <c r="B25" s="124"/>
      <c r="C25" s="17"/>
      <c r="D25" s="110"/>
      <c r="E25" s="16"/>
      <c r="F25" s="39">
        <f>SUM(F23:F24)</f>
        <v>0</v>
      </c>
      <c r="G25" s="17"/>
      <c r="H25" s="17"/>
      <c r="I25" s="39">
        <f>SUM(I23:I24)</f>
        <v>0</v>
      </c>
      <c r="J25" s="17"/>
      <c r="K25" s="17"/>
      <c r="L25" s="39">
        <f>SUM(L23:L24)</f>
        <v>0</v>
      </c>
      <c r="M25" s="17"/>
      <c r="N25" s="17"/>
      <c r="O25" s="17"/>
      <c r="P25" s="39">
        <f>SUM(P23:P24)</f>
        <v>0</v>
      </c>
      <c r="Q25" s="17"/>
      <c r="R25" s="16"/>
      <c r="S25" s="39">
        <f>SUM(S23:S24)</f>
        <v>0</v>
      </c>
      <c r="T25" s="17"/>
      <c r="U25" s="17"/>
      <c r="V25" s="92">
        <f>SUM(V23:V24)</f>
        <v>0</v>
      </c>
      <c r="W25" s="17"/>
      <c r="X25" s="17"/>
      <c r="Y25" s="39">
        <f>SUM(Y23:Y24)</f>
        <v>0</v>
      </c>
      <c r="Z25" s="17"/>
      <c r="AA25" s="17"/>
      <c r="AB25" s="17"/>
      <c r="AC25" s="39">
        <f>SUM(AC23:AC24)</f>
        <v>0</v>
      </c>
      <c r="AD25" s="17"/>
      <c r="AE25" s="17"/>
      <c r="AF25" s="39">
        <f>SUM(AF23:AF24)</f>
        <v>0</v>
      </c>
      <c r="AG25" s="17"/>
      <c r="AH25" s="17"/>
      <c r="AI25" s="39">
        <f>SUM(AI23:AI24)</f>
        <v>0</v>
      </c>
      <c r="AJ25" s="17"/>
      <c r="AK25" s="17"/>
      <c r="AL25" s="39">
        <f>SUM(AL23:AL24)</f>
        <v>0</v>
      </c>
      <c r="AM25" s="17"/>
      <c r="AN25" s="17"/>
      <c r="AO25" s="39">
        <f>SUM(AO23:AO24)</f>
        <v>0</v>
      </c>
      <c r="AP25" s="17"/>
      <c r="AQ25" s="17"/>
      <c r="AR25" s="39">
        <f>SUM(AR23:AR24)</f>
        <v>0</v>
      </c>
      <c r="AS25" s="17"/>
      <c r="AT25" s="17"/>
      <c r="AU25" s="17"/>
      <c r="AV25" s="39">
        <f>SUM(AV23:AV24)</f>
        <v>0</v>
      </c>
      <c r="AW25" s="17"/>
      <c r="AX25" s="40">
        <f>SUM(C25:AV25)</f>
        <v>0</v>
      </c>
    </row>
    <row r="26" spans="1:55" ht="16.5" customHeight="1" thickBot="1" x14ac:dyDescent="0.25">
      <c r="A26" s="121"/>
      <c r="B26" s="121"/>
    </row>
    <row r="27" spans="1:55" s="6" customFormat="1" ht="16.5" customHeight="1" x14ac:dyDescent="0.2">
      <c r="A27" s="114" t="s">
        <v>97</v>
      </c>
      <c r="B27" s="115"/>
      <c r="C27" s="10"/>
      <c r="D27" s="105"/>
      <c r="E27" s="11" t="str">
        <f>E21</f>
        <v>Investeringssteun voor kmo's</v>
      </c>
      <c r="F27" s="10"/>
      <c r="G27" s="10"/>
      <c r="H27" s="11" t="str">
        <f>H21</f>
        <v>Consultancysteun voor kmo's</v>
      </c>
      <c r="I27" s="10"/>
      <c r="J27" s="10"/>
      <c r="K27" s="11" t="str">
        <f>K21</f>
        <v>Kmo-steun ten behoeve van deelneming aan beurzen</v>
      </c>
      <c r="L27" s="10"/>
      <c r="M27" s="10"/>
      <c r="N27" s="10"/>
      <c r="O27" s="11" t="str">
        <f>O21</f>
        <v>Fundamenteel onderzoek</v>
      </c>
      <c r="P27" s="10"/>
      <c r="Q27" s="10"/>
      <c r="R27" s="11" t="str">
        <f>R21</f>
        <v>Industrieel onderzoek</v>
      </c>
      <c r="S27" s="10"/>
      <c r="T27" s="10"/>
      <c r="U27" s="11" t="str">
        <f>U21</f>
        <v>Experimentele ontwikkeling</v>
      </c>
      <c r="V27" s="10"/>
      <c r="W27" s="10"/>
      <c r="X27" s="11" t="str">
        <f>X21</f>
        <v>Haalbaarheidsstudies</v>
      </c>
      <c r="Y27" s="10"/>
      <c r="Z27" s="10"/>
      <c r="AA27" s="10"/>
      <c r="AB27" s="11" t="str">
        <f>AB21</f>
        <v>Investeringsteun voor onderzoeksinfrastructuur</v>
      </c>
      <c r="AC27" s="10"/>
      <c r="AD27" s="10"/>
      <c r="AE27" s="11" t="str">
        <f>AE21</f>
        <v>Investeringssteun voor test- en experimenteerinfrastructuur</v>
      </c>
      <c r="AF27" s="10"/>
      <c r="AG27" s="10"/>
      <c r="AH27" s="11" t="str">
        <f>AH21</f>
        <v>Steun voor innovatieclusters</v>
      </c>
      <c r="AI27" s="10"/>
      <c r="AJ27" s="10"/>
      <c r="AK27" s="11" t="str">
        <f>AK21</f>
        <v>Innovatiesteun voor kmo's</v>
      </c>
      <c r="AL27" s="10"/>
      <c r="AM27" s="10"/>
      <c r="AN27" s="11" t="str">
        <f>AN21</f>
        <v>Steun voor proces- en organisatie-innovatie</v>
      </c>
      <c r="AO27" s="10"/>
      <c r="AP27" s="10"/>
      <c r="AQ27" s="11" t="str">
        <f>AQ21</f>
        <v>Opleidingssteun</v>
      </c>
      <c r="AR27" s="10"/>
      <c r="AS27" s="10"/>
      <c r="AT27" s="10"/>
      <c r="AU27" s="11" t="str">
        <f>AU21</f>
        <v>Overige projectkosten</v>
      </c>
      <c r="AV27" s="10"/>
      <c r="AW27" s="10"/>
      <c r="AX27" s="12"/>
      <c r="AZ27" s="8"/>
    </row>
    <row r="28" spans="1:55" ht="16.5" customHeight="1" x14ac:dyDescent="0.2">
      <c r="A28" s="116"/>
      <c r="B28" s="113"/>
      <c r="C28" s="7"/>
      <c r="D28" s="106"/>
      <c r="E28" s="6"/>
      <c r="F28" s="7" t="s">
        <v>0</v>
      </c>
      <c r="G28" s="7"/>
      <c r="H28" s="6"/>
      <c r="I28" s="7" t="s">
        <v>0</v>
      </c>
      <c r="J28" s="7"/>
      <c r="K28" s="6"/>
      <c r="L28" s="7" t="s">
        <v>0</v>
      </c>
      <c r="M28" s="7"/>
      <c r="N28" s="7"/>
      <c r="O28" s="6"/>
      <c r="P28" s="7" t="s">
        <v>0</v>
      </c>
      <c r="Q28" s="7"/>
      <c r="R28" s="6"/>
      <c r="S28" s="7" t="s">
        <v>0</v>
      </c>
      <c r="T28" s="7"/>
      <c r="U28" s="6"/>
      <c r="V28" s="7" t="s">
        <v>0</v>
      </c>
      <c r="W28" s="7"/>
      <c r="X28" s="6"/>
      <c r="Y28" s="7" t="s">
        <v>0</v>
      </c>
      <c r="Z28" s="7"/>
      <c r="AA28" s="7"/>
      <c r="AB28" s="6"/>
      <c r="AC28" s="7" t="s">
        <v>0</v>
      </c>
      <c r="AD28" s="7"/>
      <c r="AE28" s="6"/>
      <c r="AF28" s="7" t="s">
        <v>0</v>
      </c>
      <c r="AG28" s="7"/>
      <c r="AH28" s="6"/>
      <c r="AI28" s="7" t="s">
        <v>0</v>
      </c>
      <c r="AJ28" s="7"/>
      <c r="AK28" s="6"/>
      <c r="AL28" s="7" t="s">
        <v>0</v>
      </c>
      <c r="AM28" s="7"/>
      <c r="AN28" s="6"/>
      <c r="AO28" s="7" t="s">
        <v>0</v>
      </c>
      <c r="AP28" s="7"/>
      <c r="AQ28" s="6"/>
      <c r="AR28" s="7" t="s">
        <v>0</v>
      </c>
      <c r="AS28" s="7"/>
      <c r="AT28" s="7"/>
      <c r="AU28" s="6"/>
      <c r="AV28" s="7" t="s">
        <v>0</v>
      </c>
      <c r="AW28" s="7"/>
      <c r="AX28" s="13"/>
    </row>
    <row r="29" spans="1:55" ht="33" customHeight="1" x14ac:dyDescent="0.2">
      <c r="A29" s="206"/>
      <c r="B29" s="207"/>
      <c r="C29" s="14"/>
      <c r="D29" s="108"/>
      <c r="F29" s="33"/>
      <c r="G29" s="14"/>
      <c r="H29" s="14"/>
      <c r="I29" s="33"/>
      <c r="J29" s="14"/>
      <c r="K29" s="14"/>
      <c r="L29" s="33"/>
      <c r="M29" s="14"/>
      <c r="N29" s="14"/>
      <c r="O29" s="14"/>
      <c r="P29" s="33"/>
      <c r="Q29" s="14"/>
      <c r="S29" s="33"/>
      <c r="T29" s="14"/>
      <c r="U29" s="14"/>
      <c r="V29" s="33"/>
      <c r="W29" s="14"/>
      <c r="X29" s="14"/>
      <c r="Y29" s="33"/>
      <c r="Z29" s="14"/>
      <c r="AA29" s="14"/>
      <c r="AB29" s="14"/>
      <c r="AC29" s="33"/>
      <c r="AD29" s="14"/>
      <c r="AE29" s="14"/>
      <c r="AF29" s="33"/>
      <c r="AG29" s="14"/>
      <c r="AH29" s="14"/>
      <c r="AI29" s="33"/>
      <c r="AJ29" s="14"/>
      <c r="AK29" s="14"/>
      <c r="AL29" s="33"/>
      <c r="AM29" s="14"/>
      <c r="AN29" s="14"/>
      <c r="AO29" s="33"/>
      <c r="AP29" s="14"/>
      <c r="AQ29" s="14"/>
      <c r="AR29" s="33"/>
      <c r="AS29" s="14"/>
      <c r="AT29" s="14"/>
      <c r="AU29" s="14"/>
      <c r="AV29" s="33"/>
      <c r="AW29" s="14"/>
      <c r="AX29" s="20"/>
    </row>
    <row r="30" spans="1:55" s="6" customFormat="1" ht="33" customHeight="1" x14ac:dyDescent="0.2">
      <c r="A30" s="206"/>
      <c r="B30" s="207"/>
      <c r="C30" s="14"/>
      <c r="D30" s="108"/>
      <c r="E30" s="1"/>
      <c r="F30" s="33"/>
      <c r="G30" s="14"/>
      <c r="H30" s="14"/>
      <c r="I30" s="33"/>
      <c r="J30" s="14"/>
      <c r="K30" s="14"/>
      <c r="L30" s="33"/>
      <c r="M30" s="14"/>
      <c r="N30" s="14"/>
      <c r="O30" s="14"/>
      <c r="P30" s="33"/>
      <c r="Q30" s="14"/>
      <c r="R30" s="1"/>
      <c r="S30" s="33"/>
      <c r="T30" s="14"/>
      <c r="U30" s="14"/>
      <c r="V30" s="33"/>
      <c r="W30" s="14"/>
      <c r="X30" s="14"/>
      <c r="Y30" s="33"/>
      <c r="Z30" s="14"/>
      <c r="AA30" s="14"/>
      <c r="AB30" s="14"/>
      <c r="AC30" s="33"/>
      <c r="AD30" s="14"/>
      <c r="AE30" s="14"/>
      <c r="AF30" s="33"/>
      <c r="AG30" s="14"/>
      <c r="AH30" s="14"/>
      <c r="AI30" s="33"/>
      <c r="AJ30" s="14"/>
      <c r="AK30" s="14"/>
      <c r="AL30" s="33"/>
      <c r="AM30" s="14"/>
      <c r="AN30" s="14"/>
      <c r="AO30" s="33"/>
      <c r="AP30" s="14"/>
      <c r="AQ30" s="14"/>
      <c r="AR30" s="33"/>
      <c r="AS30" s="14"/>
      <c r="AT30" s="14"/>
      <c r="AU30" s="14"/>
      <c r="AV30" s="33"/>
      <c r="AW30" s="14"/>
      <c r="AX30" s="20"/>
      <c r="AZ30" s="8"/>
    </row>
    <row r="31" spans="1:55" ht="16.5" customHeight="1" thickBot="1" x14ac:dyDescent="0.25">
      <c r="A31" s="123"/>
      <c r="B31" s="124"/>
      <c r="C31" s="17"/>
      <c r="D31" s="110"/>
      <c r="E31" s="16"/>
      <c r="F31" s="39">
        <f>SUM(F29:F30)</f>
        <v>0</v>
      </c>
      <c r="G31" s="17"/>
      <c r="H31" s="17"/>
      <c r="I31" s="39">
        <f>SUM(I29:I30)</f>
        <v>0</v>
      </c>
      <c r="J31" s="17"/>
      <c r="K31" s="17"/>
      <c r="L31" s="39">
        <f>SUM(L29:L30)</f>
        <v>0</v>
      </c>
      <c r="M31" s="17"/>
      <c r="N31" s="17"/>
      <c r="O31" s="17"/>
      <c r="P31" s="39">
        <f>SUM(P29:P30)</f>
        <v>0</v>
      </c>
      <c r="Q31" s="17"/>
      <c r="R31" s="16"/>
      <c r="S31" s="39">
        <f>SUM(S29:S30)</f>
        <v>0</v>
      </c>
      <c r="T31" s="17"/>
      <c r="U31" s="17"/>
      <c r="V31" s="39">
        <f>SUM(V29:V30)</f>
        <v>0</v>
      </c>
      <c r="W31" s="17"/>
      <c r="X31" s="17"/>
      <c r="Y31" s="39">
        <f>SUM(Y29:Y30)</f>
        <v>0</v>
      </c>
      <c r="Z31" s="17"/>
      <c r="AA31" s="17"/>
      <c r="AB31" s="17"/>
      <c r="AC31" s="39">
        <f>SUM(AC29:AC30)</f>
        <v>0</v>
      </c>
      <c r="AD31" s="17"/>
      <c r="AE31" s="17"/>
      <c r="AF31" s="39">
        <f>SUM(AF29:AF30)</f>
        <v>0</v>
      </c>
      <c r="AG31" s="17"/>
      <c r="AH31" s="17"/>
      <c r="AI31" s="39">
        <f>SUM(AI29:AI30)</f>
        <v>0</v>
      </c>
      <c r="AJ31" s="17"/>
      <c r="AK31" s="17"/>
      <c r="AL31" s="39">
        <f>SUM(AL29:AL30)</f>
        <v>0</v>
      </c>
      <c r="AM31" s="17"/>
      <c r="AN31" s="17"/>
      <c r="AO31" s="39">
        <f>SUM(AO29:AO30)</f>
        <v>0</v>
      </c>
      <c r="AP31" s="17"/>
      <c r="AQ31" s="17"/>
      <c r="AR31" s="39">
        <f>SUM(AR29:AR30)</f>
        <v>0</v>
      </c>
      <c r="AS31" s="17"/>
      <c r="AT31" s="17"/>
      <c r="AU31" s="17"/>
      <c r="AV31" s="39">
        <f>SUM(AV29:AV30)</f>
        <v>0</v>
      </c>
      <c r="AW31" s="17"/>
      <c r="AX31" s="40">
        <f>SUM(C31:AV31)</f>
        <v>0</v>
      </c>
      <c r="AY31" s="168"/>
      <c r="AZ31" s="169"/>
      <c r="BA31" s="168"/>
      <c r="BB31" s="168"/>
      <c r="BC31" s="168"/>
    </row>
    <row r="32" spans="1:55" s="6" customFormat="1" ht="16.5" customHeight="1" thickBot="1" x14ac:dyDescent="0.25">
      <c r="A32" s="121"/>
      <c r="B32" s="121"/>
      <c r="C32" s="3"/>
      <c r="D32" s="104"/>
      <c r="E32" s="1"/>
      <c r="F32" s="3"/>
      <c r="G32" s="3"/>
      <c r="H32" s="1"/>
      <c r="I32" s="3"/>
      <c r="J32" s="3"/>
      <c r="K32" s="1"/>
      <c r="L32" s="3"/>
      <c r="M32" s="3"/>
      <c r="N32" s="3"/>
      <c r="O32" s="1"/>
      <c r="P32" s="3"/>
      <c r="Q32" s="3"/>
      <c r="R32" s="1"/>
      <c r="S32" s="3"/>
      <c r="T32" s="3"/>
      <c r="U32" s="1"/>
      <c r="V32" s="3"/>
      <c r="W32" s="3"/>
      <c r="X32" s="1"/>
      <c r="Y32" s="3"/>
      <c r="Z32" s="3"/>
      <c r="AA32" s="3"/>
      <c r="AB32" s="1"/>
      <c r="AC32" s="3"/>
      <c r="AD32" s="3"/>
      <c r="AE32" s="1"/>
      <c r="AF32" s="3"/>
      <c r="AG32" s="3"/>
      <c r="AH32" s="1"/>
      <c r="AI32" s="3"/>
      <c r="AJ32" s="3"/>
      <c r="AK32" s="1"/>
      <c r="AL32" s="3"/>
      <c r="AM32" s="3"/>
      <c r="AN32" s="1"/>
      <c r="AO32" s="3"/>
      <c r="AP32" s="3"/>
      <c r="AQ32" s="1"/>
      <c r="AR32" s="3"/>
      <c r="AS32" s="3"/>
      <c r="AT32" s="3"/>
      <c r="AU32" s="1"/>
      <c r="AV32" s="3"/>
      <c r="AW32" s="3"/>
      <c r="AX32" s="4"/>
      <c r="AZ32" s="8"/>
    </row>
    <row r="33" spans="1:55" s="6" customFormat="1" ht="16.5" customHeight="1" x14ac:dyDescent="0.2">
      <c r="A33" s="114" t="s">
        <v>98</v>
      </c>
      <c r="B33" s="115"/>
      <c r="C33" s="10"/>
      <c r="D33" s="105"/>
      <c r="E33" s="11" t="str">
        <f>E8</f>
        <v>Investeringssteun voor kmo's</v>
      </c>
      <c r="F33" s="10"/>
      <c r="G33" s="10"/>
      <c r="H33" s="11" t="str">
        <f>H8</f>
        <v>Consultancysteun voor kmo's</v>
      </c>
      <c r="I33" s="10"/>
      <c r="J33" s="10"/>
      <c r="K33" s="11" t="str">
        <f>K8</f>
        <v>Kmo-steun ten behoeve van deelneming aan beurzen</v>
      </c>
      <c r="L33" s="10"/>
      <c r="M33" s="10"/>
      <c r="N33" s="10"/>
      <c r="O33" s="11" t="str">
        <f>O8</f>
        <v>Fundamenteel onderzoek</v>
      </c>
      <c r="P33" s="10"/>
      <c r="Q33" s="10"/>
      <c r="R33" s="11" t="str">
        <f>R8</f>
        <v>Industrieel onderzoek</v>
      </c>
      <c r="S33" s="10"/>
      <c r="T33" s="10"/>
      <c r="U33" s="11" t="str">
        <f>U8</f>
        <v>Experimentele ontwikkeling</v>
      </c>
      <c r="V33" s="10"/>
      <c r="W33" s="10"/>
      <c r="X33" s="11" t="str">
        <f>X8</f>
        <v>Haalbaarheidsstudies</v>
      </c>
      <c r="Y33" s="10"/>
      <c r="Z33" s="10"/>
      <c r="AA33" s="10"/>
      <c r="AB33" s="11" t="str">
        <f>AB8</f>
        <v>Investeringsteun voor onderzoeksinfrastructuur</v>
      </c>
      <c r="AC33" s="10"/>
      <c r="AD33" s="10"/>
      <c r="AE33" s="11" t="str">
        <f>AE8</f>
        <v>Investeringssteun voor test- en experimenteerinfrastructuur</v>
      </c>
      <c r="AF33" s="10"/>
      <c r="AG33" s="10"/>
      <c r="AH33" s="11" t="str">
        <f>AH8</f>
        <v>Steun voor innovatieclusters</v>
      </c>
      <c r="AI33" s="10"/>
      <c r="AJ33" s="10"/>
      <c r="AK33" s="11" t="str">
        <f>AK8</f>
        <v>Innovatiesteun voor kmo's</v>
      </c>
      <c r="AL33" s="10"/>
      <c r="AM33" s="10"/>
      <c r="AN33" s="11" t="str">
        <f>AN8</f>
        <v>Steun voor proces- en organisatie-innovatie</v>
      </c>
      <c r="AO33" s="10"/>
      <c r="AP33" s="10"/>
      <c r="AQ33" s="11" t="str">
        <f>AQ8</f>
        <v>Opleidingssteun</v>
      </c>
      <c r="AR33" s="10"/>
      <c r="AS33" s="10"/>
      <c r="AT33" s="10"/>
      <c r="AU33" s="11" t="str">
        <f>AU8</f>
        <v>Overige projectkosten</v>
      </c>
      <c r="AV33" s="10"/>
      <c r="AW33" s="10"/>
      <c r="AX33" s="12"/>
      <c r="AZ33" s="8"/>
    </row>
    <row r="34" spans="1:55" ht="16.5" customHeight="1" x14ac:dyDescent="0.2">
      <c r="A34" s="116"/>
      <c r="B34" s="113"/>
      <c r="C34" s="7"/>
      <c r="D34" s="106"/>
      <c r="E34" s="6"/>
      <c r="F34" s="7" t="s">
        <v>0</v>
      </c>
      <c r="G34" s="7"/>
      <c r="H34" s="6"/>
      <c r="I34" s="7" t="s">
        <v>0</v>
      </c>
      <c r="J34" s="7"/>
      <c r="K34" s="6"/>
      <c r="L34" s="7" t="s">
        <v>0</v>
      </c>
      <c r="M34" s="7"/>
      <c r="N34" s="7"/>
      <c r="O34" s="6"/>
      <c r="P34" s="7" t="s">
        <v>0</v>
      </c>
      <c r="Q34" s="7"/>
      <c r="R34" s="6"/>
      <c r="S34" s="7" t="s">
        <v>0</v>
      </c>
      <c r="T34" s="7"/>
      <c r="U34" s="6"/>
      <c r="V34" s="7" t="s">
        <v>0</v>
      </c>
      <c r="W34" s="7"/>
      <c r="X34" s="6"/>
      <c r="Y34" s="7" t="s">
        <v>0</v>
      </c>
      <c r="Z34" s="7"/>
      <c r="AA34" s="7"/>
      <c r="AB34" s="6"/>
      <c r="AC34" s="7" t="s">
        <v>0</v>
      </c>
      <c r="AD34" s="7"/>
      <c r="AE34" s="6"/>
      <c r="AF34" s="7" t="s">
        <v>0</v>
      </c>
      <c r="AG34" s="7"/>
      <c r="AH34" s="6"/>
      <c r="AI34" s="7" t="s">
        <v>0</v>
      </c>
      <c r="AJ34" s="7"/>
      <c r="AK34" s="6"/>
      <c r="AL34" s="7" t="s">
        <v>0</v>
      </c>
      <c r="AM34" s="7"/>
      <c r="AN34" s="6"/>
      <c r="AO34" s="7" t="s">
        <v>0</v>
      </c>
      <c r="AP34" s="7"/>
      <c r="AQ34" s="6"/>
      <c r="AR34" s="7" t="s">
        <v>0</v>
      </c>
      <c r="AS34" s="7"/>
      <c r="AT34" s="7"/>
      <c r="AU34" s="6"/>
      <c r="AV34" s="7" t="s">
        <v>0</v>
      </c>
      <c r="AW34" s="7"/>
      <c r="AX34" s="13"/>
    </row>
    <row r="35" spans="1:55" ht="33" customHeight="1" x14ac:dyDescent="0.2">
      <c r="A35" s="206"/>
      <c r="B35" s="207"/>
      <c r="C35" s="14"/>
      <c r="D35" s="108"/>
      <c r="F35" s="33"/>
      <c r="G35" s="14"/>
      <c r="H35" s="14"/>
      <c r="I35" s="33"/>
      <c r="J35" s="14"/>
      <c r="K35" s="14"/>
      <c r="L35" s="33"/>
      <c r="M35" s="14"/>
      <c r="N35" s="14"/>
      <c r="O35" s="14"/>
      <c r="P35" s="33"/>
      <c r="Q35" s="14"/>
      <c r="S35" s="33"/>
      <c r="T35" s="14"/>
      <c r="U35" s="14"/>
      <c r="V35" s="91"/>
      <c r="W35" s="14"/>
      <c r="X35" s="14"/>
      <c r="Y35" s="33"/>
      <c r="Z35" s="14"/>
      <c r="AA35" s="14"/>
      <c r="AB35" s="14"/>
      <c r="AC35" s="33"/>
      <c r="AD35" s="14"/>
      <c r="AE35" s="14"/>
      <c r="AF35" s="33"/>
      <c r="AG35" s="14"/>
      <c r="AH35" s="14"/>
      <c r="AI35" s="33"/>
      <c r="AJ35" s="14"/>
      <c r="AK35" s="14"/>
      <c r="AL35" s="33"/>
      <c r="AM35" s="14"/>
      <c r="AN35" s="14"/>
      <c r="AO35" s="33"/>
      <c r="AP35" s="14"/>
      <c r="AQ35" s="14"/>
      <c r="AR35" s="33"/>
      <c r="AS35" s="14"/>
      <c r="AT35" s="14"/>
      <c r="AU35" s="14"/>
      <c r="AV35" s="33"/>
      <c r="AW35" s="14"/>
      <c r="AX35" s="20"/>
    </row>
    <row r="36" spans="1:55" s="6" customFormat="1" ht="33" customHeight="1" x14ac:dyDescent="0.2">
      <c r="A36" s="206"/>
      <c r="B36" s="207"/>
      <c r="C36" s="14"/>
      <c r="D36" s="108"/>
      <c r="E36" s="1"/>
      <c r="F36" s="33"/>
      <c r="G36" s="14"/>
      <c r="H36" s="14"/>
      <c r="I36" s="33"/>
      <c r="J36" s="14"/>
      <c r="K36" s="14"/>
      <c r="L36" s="33"/>
      <c r="M36" s="14"/>
      <c r="N36" s="14"/>
      <c r="O36" s="14"/>
      <c r="P36" s="33"/>
      <c r="Q36" s="14"/>
      <c r="R36" s="1"/>
      <c r="S36" s="33"/>
      <c r="T36" s="14"/>
      <c r="U36" s="14"/>
      <c r="V36" s="91"/>
      <c r="W36" s="14"/>
      <c r="X36" s="14"/>
      <c r="Y36" s="33"/>
      <c r="Z36" s="14"/>
      <c r="AA36" s="14"/>
      <c r="AB36" s="14"/>
      <c r="AC36" s="33"/>
      <c r="AD36" s="14"/>
      <c r="AE36" s="14"/>
      <c r="AF36" s="33"/>
      <c r="AG36" s="14"/>
      <c r="AH36" s="14"/>
      <c r="AI36" s="33"/>
      <c r="AJ36" s="14"/>
      <c r="AK36" s="14"/>
      <c r="AL36" s="33"/>
      <c r="AM36" s="14"/>
      <c r="AN36" s="14"/>
      <c r="AO36" s="33"/>
      <c r="AP36" s="14"/>
      <c r="AQ36" s="14"/>
      <c r="AR36" s="33"/>
      <c r="AS36" s="14"/>
      <c r="AT36" s="14"/>
      <c r="AU36" s="14"/>
      <c r="AV36" s="33"/>
      <c r="AW36" s="14"/>
      <c r="AX36" s="20"/>
      <c r="AZ36" s="8"/>
    </row>
    <row r="37" spans="1:55" ht="16.5" customHeight="1" thickBot="1" x14ac:dyDescent="0.25">
      <c r="A37" s="123"/>
      <c r="B37" s="124"/>
      <c r="C37" s="17"/>
      <c r="D37" s="110"/>
      <c r="E37" s="16"/>
      <c r="F37" s="39">
        <f>SUM(F35:F36)</f>
        <v>0</v>
      </c>
      <c r="G37" s="17"/>
      <c r="H37" s="17"/>
      <c r="I37" s="39">
        <f>SUM(I35:I36)</f>
        <v>0</v>
      </c>
      <c r="J37" s="17"/>
      <c r="K37" s="17"/>
      <c r="L37" s="39">
        <f>SUM(L35:L36)</f>
        <v>0</v>
      </c>
      <c r="M37" s="17"/>
      <c r="N37" s="17"/>
      <c r="O37" s="17"/>
      <c r="P37" s="39">
        <f>SUM(P35:P36)</f>
        <v>0</v>
      </c>
      <c r="Q37" s="17"/>
      <c r="R37" s="16"/>
      <c r="S37" s="39">
        <f>SUM(S35:S36)</f>
        <v>0</v>
      </c>
      <c r="T37" s="17"/>
      <c r="U37" s="17"/>
      <c r="V37" s="92">
        <f>SUM(V35:V36)</f>
        <v>0</v>
      </c>
      <c r="W37" s="17"/>
      <c r="X37" s="17"/>
      <c r="Y37" s="39">
        <f>SUM(Y35:Y36)</f>
        <v>0</v>
      </c>
      <c r="Z37" s="17"/>
      <c r="AA37" s="17"/>
      <c r="AB37" s="17"/>
      <c r="AC37" s="39">
        <f>SUM(AC35:AC36)</f>
        <v>0</v>
      </c>
      <c r="AD37" s="17"/>
      <c r="AE37" s="17"/>
      <c r="AF37" s="39">
        <f>SUM(AF35:AF36)</f>
        <v>0</v>
      </c>
      <c r="AG37" s="17"/>
      <c r="AH37" s="17"/>
      <c r="AI37" s="39">
        <f>SUM(AI35:AI36)</f>
        <v>0</v>
      </c>
      <c r="AJ37" s="17"/>
      <c r="AK37" s="17"/>
      <c r="AL37" s="39">
        <f>SUM(AL35:AL36)</f>
        <v>0</v>
      </c>
      <c r="AM37" s="17"/>
      <c r="AN37" s="17"/>
      <c r="AO37" s="39">
        <f>SUM(AO35:AO36)</f>
        <v>0</v>
      </c>
      <c r="AP37" s="17"/>
      <c r="AQ37" s="17"/>
      <c r="AR37" s="39">
        <f>SUM(AR35:AR36)</f>
        <v>0</v>
      </c>
      <c r="AS37" s="17"/>
      <c r="AT37" s="17"/>
      <c r="AU37" s="17"/>
      <c r="AV37" s="39">
        <f>SUM(AV35:AV36)</f>
        <v>0</v>
      </c>
      <c r="AW37" s="17"/>
      <c r="AX37" s="40">
        <f>SUM(C37:AV37)</f>
        <v>0</v>
      </c>
      <c r="AY37" s="168"/>
      <c r="AZ37" s="169"/>
      <c r="BA37" s="168"/>
      <c r="BB37" s="168"/>
      <c r="BC37" s="168"/>
    </row>
    <row r="38" spans="1:55" s="6" customFormat="1" ht="16.5" customHeight="1" thickBot="1" x14ac:dyDescent="0.25">
      <c r="C38" s="7"/>
      <c r="D38" s="106"/>
      <c r="F38" s="7"/>
      <c r="G38" s="7"/>
      <c r="H38" s="7"/>
      <c r="I38" s="7"/>
      <c r="J38" s="7"/>
      <c r="K38" s="7"/>
      <c r="L38" s="7"/>
      <c r="M38" s="7"/>
      <c r="N38" s="7"/>
      <c r="O38" s="7"/>
      <c r="P38" s="7"/>
      <c r="Q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4"/>
      <c r="AZ38" s="8"/>
    </row>
    <row r="39" spans="1:55" s="21" customFormat="1" ht="16.5" customHeight="1" thickBot="1" x14ac:dyDescent="0.3">
      <c r="A39" s="22" t="s">
        <v>30</v>
      </c>
      <c r="B39" s="23"/>
      <c r="C39" s="25"/>
      <c r="D39" s="111"/>
      <c r="E39" s="24"/>
      <c r="F39" s="41">
        <f>F13+F19+F25+F31+F37</f>
        <v>0</v>
      </c>
      <c r="G39" s="25"/>
      <c r="H39" s="25"/>
      <c r="I39" s="41">
        <f>I13+I19+I25+I31+I37</f>
        <v>0</v>
      </c>
      <c r="J39" s="25"/>
      <c r="K39" s="25"/>
      <c r="L39" s="41">
        <f>L13+L19+L25+L31+L37</f>
        <v>0</v>
      </c>
      <c r="M39" s="25"/>
      <c r="N39" s="25"/>
      <c r="O39" s="25"/>
      <c r="P39" s="41">
        <f>P13+P19+P25+P31+P37</f>
        <v>0</v>
      </c>
      <c r="Q39" s="25"/>
      <c r="R39" s="24"/>
      <c r="S39" s="41">
        <f>S13+S19+S25+S31+S37</f>
        <v>0</v>
      </c>
      <c r="T39" s="25"/>
      <c r="U39" s="25"/>
      <c r="V39" s="41">
        <f>V13+V19+V25+V31+V37</f>
        <v>0</v>
      </c>
      <c r="W39" s="25"/>
      <c r="X39" s="25"/>
      <c r="Y39" s="41">
        <f>Y13+Y19+Y25+Y31+Y37</f>
        <v>0</v>
      </c>
      <c r="Z39" s="25"/>
      <c r="AA39" s="25"/>
      <c r="AB39" s="25"/>
      <c r="AC39" s="41">
        <f>AC13+AC19+AC25+AC31+AC37</f>
        <v>0</v>
      </c>
      <c r="AD39" s="25"/>
      <c r="AE39" s="25"/>
      <c r="AF39" s="41">
        <f>AF13+AF19+AF25+AF31+AF37</f>
        <v>0</v>
      </c>
      <c r="AG39" s="25"/>
      <c r="AH39" s="25"/>
      <c r="AI39" s="41">
        <f>AI13+AI19+AI25+AI31+AI37</f>
        <v>0</v>
      </c>
      <c r="AJ39" s="25"/>
      <c r="AK39" s="25"/>
      <c r="AL39" s="41">
        <f>AL13+AL19+AL25+AL31+AL37</f>
        <v>0</v>
      </c>
      <c r="AM39" s="25"/>
      <c r="AN39" s="25"/>
      <c r="AO39" s="41">
        <f>AO13+AO19+AO25+AO31+AO37</f>
        <v>0</v>
      </c>
      <c r="AP39" s="25"/>
      <c r="AQ39" s="25"/>
      <c r="AR39" s="41">
        <f>AR13+AR19+AR25+AR31+AR37</f>
        <v>0</v>
      </c>
      <c r="AS39" s="25"/>
      <c r="AT39" s="25"/>
      <c r="AU39" s="25"/>
      <c r="AV39" s="41">
        <f>AV13+AV19+AV25+AV31+AV37</f>
        <v>0</v>
      </c>
      <c r="AW39" s="25"/>
      <c r="AX39" s="176">
        <f>SUM(C39:AV39)</f>
        <v>0</v>
      </c>
      <c r="AZ39" s="26"/>
    </row>
    <row r="40" spans="1:55" s="6" customFormat="1" ht="16.5" customHeight="1" thickBot="1" x14ac:dyDescent="0.3">
      <c r="A40" s="27"/>
      <c r="B40" s="27"/>
      <c r="C40" s="15"/>
      <c r="D40" s="112"/>
      <c r="F40" s="15"/>
      <c r="G40" s="15"/>
      <c r="H40" s="15"/>
      <c r="I40" s="15"/>
      <c r="J40" s="15"/>
      <c r="K40" s="15"/>
      <c r="L40" s="15"/>
      <c r="M40" s="15"/>
      <c r="N40" s="15"/>
      <c r="O40" s="15"/>
      <c r="P40" s="15"/>
      <c r="Q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28"/>
      <c r="AZ40" s="8"/>
    </row>
    <row r="41" spans="1:55" s="21" customFormat="1" ht="105" customHeight="1" x14ac:dyDescent="0.25">
      <c r="A41" s="208" t="s">
        <v>147</v>
      </c>
      <c r="B41" s="209"/>
      <c r="C41" s="170"/>
      <c r="D41" s="171"/>
      <c r="E41" s="1"/>
      <c r="F41" s="170"/>
      <c r="G41" s="170"/>
      <c r="H41" s="1"/>
      <c r="I41" s="170"/>
      <c r="J41" s="3"/>
      <c r="K41" s="1"/>
      <c r="L41" s="170"/>
      <c r="M41" s="3"/>
      <c r="N41" s="3"/>
      <c r="O41" s="1"/>
      <c r="P41" s="170"/>
      <c r="Q41" s="3"/>
      <c r="R41" s="1"/>
      <c r="S41" s="170"/>
      <c r="T41" s="170"/>
      <c r="U41" s="1"/>
      <c r="V41" s="170"/>
      <c r="W41" s="3"/>
      <c r="X41" s="1"/>
      <c r="Y41" s="170"/>
      <c r="Z41" s="3"/>
      <c r="AA41" s="3"/>
      <c r="AB41" s="1"/>
      <c r="AC41" s="170"/>
      <c r="AD41" s="3"/>
      <c r="AE41" s="1"/>
      <c r="AF41" s="170"/>
      <c r="AG41" s="3"/>
      <c r="AH41" s="1"/>
      <c r="AI41" s="170"/>
      <c r="AJ41" s="3"/>
      <c r="AK41" s="1"/>
      <c r="AL41" s="170"/>
      <c r="AM41" s="3"/>
      <c r="AN41" s="1"/>
      <c r="AO41" s="170"/>
      <c r="AP41" s="3"/>
      <c r="AQ41" s="1"/>
      <c r="AR41" s="170"/>
      <c r="AS41" s="3"/>
      <c r="AT41" s="3"/>
      <c r="AU41" s="1"/>
      <c r="AV41" s="170"/>
      <c r="AW41" s="3"/>
      <c r="AX41" s="4"/>
      <c r="AZ41" s="26"/>
    </row>
    <row r="42" spans="1:55" s="6" customFormat="1" ht="42" customHeight="1" x14ac:dyDescent="0.2">
      <c r="A42" s="212"/>
      <c r="B42" s="213"/>
      <c r="C42" s="3"/>
      <c r="D42" s="104"/>
      <c r="E42" s="1"/>
      <c r="F42" s="3"/>
      <c r="G42" s="3"/>
      <c r="H42" s="1"/>
      <c r="I42" s="3"/>
      <c r="J42" s="172"/>
      <c r="K42" s="1"/>
      <c r="L42" s="3"/>
      <c r="M42" s="172"/>
      <c r="N42" s="172"/>
      <c r="O42" s="1"/>
      <c r="P42" s="3"/>
      <c r="Q42" s="172"/>
      <c r="R42" s="1"/>
      <c r="S42" s="3"/>
      <c r="T42" s="3"/>
      <c r="U42" s="1"/>
      <c r="V42" s="3"/>
      <c r="W42" s="172"/>
      <c r="X42" s="1"/>
      <c r="Y42" s="3"/>
      <c r="Z42" s="172"/>
      <c r="AA42" s="172"/>
      <c r="AB42" s="1"/>
      <c r="AC42" s="3"/>
      <c r="AD42" s="172"/>
      <c r="AE42" s="1"/>
      <c r="AF42" s="3"/>
      <c r="AG42" s="172"/>
      <c r="AH42" s="1"/>
      <c r="AI42" s="3"/>
      <c r="AJ42" s="172"/>
      <c r="AK42" s="1"/>
      <c r="AL42" s="3"/>
      <c r="AM42" s="172"/>
      <c r="AN42" s="1"/>
      <c r="AO42" s="3"/>
      <c r="AP42" s="172"/>
      <c r="AQ42" s="1"/>
      <c r="AR42" s="3"/>
      <c r="AS42" s="172"/>
      <c r="AT42" s="172"/>
      <c r="AU42" s="1"/>
      <c r="AV42" s="3"/>
      <c r="AW42" s="172"/>
      <c r="AX42" s="4"/>
      <c r="AY42" s="29"/>
      <c r="AZ42" s="8"/>
    </row>
    <row r="43" spans="1:55" ht="42" customHeight="1" x14ac:dyDescent="0.2">
      <c r="A43" s="212"/>
      <c r="B43" s="213"/>
    </row>
    <row r="44" spans="1:55" ht="42" customHeight="1" x14ac:dyDescent="0.2">
      <c r="A44" s="212"/>
      <c r="B44" s="213"/>
      <c r="AX44" s="173"/>
    </row>
    <row r="45" spans="1:55" ht="42" customHeight="1" thickBot="1" x14ac:dyDescent="0.25">
      <c r="A45" s="214"/>
      <c r="B45" s="215"/>
    </row>
    <row r="46" spans="1:55" ht="15.6" customHeight="1" x14ac:dyDescent="0.2"/>
    <row r="47" spans="1:55" ht="15.6" customHeight="1" x14ac:dyDescent="0.2"/>
    <row r="48" spans="1:55" ht="15.6" customHeight="1" x14ac:dyDescent="0.2"/>
  </sheetData>
  <sheetProtection selectLockedCells="1"/>
  <mergeCells count="48">
    <mergeCell ref="N1:N3"/>
    <mergeCell ref="Z1:Z3"/>
    <mergeCell ref="AA1:AA3"/>
    <mergeCell ref="AS1:AS3"/>
    <mergeCell ref="A10:B10"/>
    <mergeCell ref="A5:B6"/>
    <mergeCell ref="D1:D3"/>
    <mergeCell ref="M1:M3"/>
    <mergeCell ref="AE5:AF5"/>
    <mergeCell ref="AH5:AI5"/>
    <mergeCell ref="O5:P5"/>
    <mergeCell ref="R5:S5"/>
    <mergeCell ref="U5:V5"/>
    <mergeCell ref="X5:Y5"/>
    <mergeCell ref="AK5:AL5"/>
    <mergeCell ref="AN5:AO5"/>
    <mergeCell ref="A42:B45"/>
    <mergeCell ref="A41:B41"/>
    <mergeCell ref="A17:B17"/>
    <mergeCell ref="A18:B18"/>
    <mergeCell ref="A23:B23"/>
    <mergeCell ref="A24:B24"/>
    <mergeCell ref="A29:B29"/>
    <mergeCell ref="A30:B30"/>
    <mergeCell ref="A35:B35"/>
    <mergeCell ref="A36:B36"/>
    <mergeCell ref="A11:B11"/>
    <mergeCell ref="A12:B12"/>
    <mergeCell ref="AQ6:AR6"/>
    <mergeCell ref="AU6:AV6"/>
    <mergeCell ref="X6:Y6"/>
    <mergeCell ref="AB6:AC6"/>
    <mergeCell ref="AE6:AF6"/>
    <mergeCell ref="AH6:AI6"/>
    <mergeCell ref="AK6:AL6"/>
    <mergeCell ref="AN6:AO6"/>
    <mergeCell ref="E6:F6"/>
    <mergeCell ref="H6:I6"/>
    <mergeCell ref="K6:L6"/>
    <mergeCell ref="O6:P6"/>
    <mergeCell ref="R6:S6"/>
    <mergeCell ref="U6:V6"/>
    <mergeCell ref="AQ5:AR5"/>
    <mergeCell ref="AU5:AV5"/>
    <mergeCell ref="E5:F5"/>
    <mergeCell ref="H5:I5"/>
    <mergeCell ref="K5:L5"/>
    <mergeCell ref="AB5:AC5"/>
  </mergeCells>
  <dataValidations count="1">
    <dataValidation type="list" allowBlank="1" showInputMessage="1" showErrorMessage="1" sqref="B3" xr:uid="{29390D4C-AF46-44CA-9BD6-1EE4441C0ADD}">
      <formula1>"KB,MB,GB,KIS"</formula1>
    </dataValidation>
  </dataValidations>
  <printOptions horizontalCentered="1"/>
  <pageMargins left="0.19685039370078741" right="0.19685039370078741" top="0.6692913385826772" bottom="0.39370078740157483" header="0" footer="0"/>
  <pageSetup paperSize="8" scale="51" orientation="landscape" horizontalDpi="4294967292" verticalDpi="300" r:id="rId1"/>
  <headerFooter alignWithMargins="0">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
    <tabColor theme="7" tint="0.79998168889431442"/>
    <pageSetUpPr fitToPage="1"/>
  </sheetPr>
  <dimension ref="A1:BM29"/>
  <sheetViews>
    <sheetView zoomScale="80" zoomScaleNormal="80" workbookViewId="0">
      <selection activeCell="D37" sqref="D37:D38"/>
    </sheetView>
  </sheetViews>
  <sheetFormatPr defaultColWidth="9" defaultRowHeight="12.75" x14ac:dyDescent="0.2"/>
  <cols>
    <col min="1" max="8" width="18.125" style="135" customWidth="1"/>
    <col min="9" max="9" width="5.625" style="136" customWidth="1"/>
    <col min="10" max="10" width="16.125" style="135" customWidth="1"/>
    <col min="11" max="11" width="2.875" style="135" customWidth="1"/>
    <col min="12" max="12" width="19.125" style="135" customWidth="1"/>
    <col min="13" max="14" width="23" style="135" customWidth="1"/>
    <col min="15" max="17" width="25.125" style="135" customWidth="1"/>
    <col min="18" max="18" width="4.25" style="135" customWidth="1"/>
    <col min="19" max="19" width="16.125" style="135" customWidth="1"/>
    <col min="20" max="20" width="1.75" style="135" customWidth="1"/>
    <col min="21" max="21" width="19.25" style="137" customWidth="1"/>
    <col min="22" max="22" width="16.125" style="149" customWidth="1"/>
    <col min="23" max="23" width="1.75" style="135" customWidth="1"/>
    <col min="24" max="24" width="19.25" style="135" customWidth="1"/>
    <col min="25" max="25" width="16.125" style="135" customWidth="1"/>
    <col min="26" max="26" width="1.75" style="135" customWidth="1"/>
    <col min="27" max="27" width="19.25" style="135" customWidth="1"/>
    <col min="28" max="28" width="16.125" style="135" customWidth="1"/>
    <col min="29" max="29" width="1.75" style="135" customWidth="1"/>
    <col min="30" max="30" width="19.25" style="135" customWidth="1"/>
    <col min="31" max="31" width="16.125" style="135" customWidth="1"/>
    <col min="32" max="32" width="1.75" style="135" customWidth="1"/>
    <col min="33" max="33" width="19.25" style="135" customWidth="1"/>
    <col min="34" max="34" width="16.125" style="135" customWidth="1"/>
    <col min="35" max="35" width="1.75" style="135" customWidth="1"/>
    <col min="36" max="36" width="19.25" style="135" customWidth="1"/>
    <col min="37" max="37" width="16.125" style="135" customWidth="1"/>
    <col min="38" max="38" width="1.75" style="135" customWidth="1"/>
    <col min="39" max="39" width="19.25" style="135" customWidth="1"/>
    <col min="40" max="40" width="27.125" style="135" customWidth="1"/>
    <col min="41" max="41" width="16.125" style="135" customWidth="1"/>
    <col min="42" max="42" width="1.75" style="135" customWidth="1"/>
    <col min="43" max="43" width="19.25" style="135" customWidth="1"/>
    <col min="44" max="44" width="16.125" style="135" customWidth="1"/>
    <col min="45" max="45" width="1.75" style="135" customWidth="1"/>
    <col min="46" max="46" width="19.25" style="135" customWidth="1"/>
    <col min="47" max="47" width="16.125" style="135" customWidth="1"/>
    <col min="48" max="48" width="1.75" style="135" customWidth="1"/>
    <col min="49" max="49" width="19.25" style="135" customWidth="1"/>
    <col min="50" max="50" width="27.125" style="135" customWidth="1"/>
    <col min="51" max="51" width="16.125" style="135" customWidth="1"/>
    <col min="52" max="52" width="1.75" style="135" customWidth="1"/>
    <col min="53" max="53" width="19.25" style="135" customWidth="1"/>
    <col min="54" max="54" width="16.125" style="135" customWidth="1"/>
    <col min="55" max="55" width="1.75" style="135" customWidth="1"/>
    <col min="56" max="56" width="19.25" style="135" customWidth="1"/>
    <col min="57" max="57" width="16.125" style="135" customWidth="1"/>
    <col min="58" max="58" width="1.75" style="135" customWidth="1"/>
    <col min="59" max="59" width="19.25" style="135" customWidth="1"/>
    <col min="60" max="60" width="16.125" style="135" customWidth="1"/>
    <col min="61" max="61" width="1.75" style="135" customWidth="1"/>
    <col min="62" max="62" width="19.25" style="135" customWidth="1"/>
    <col min="63" max="63" width="16.125" style="135" customWidth="1"/>
    <col min="64" max="64" width="1.75" style="135" customWidth="1"/>
    <col min="65" max="65" width="19.25" style="135" customWidth="1"/>
    <col min="66" max="16384" width="9" style="135"/>
  </cols>
  <sheetData>
    <row r="1" spans="1:65" ht="16.5" thickBot="1" x14ac:dyDescent="0.3">
      <c r="A1" s="2" t="s">
        <v>2</v>
      </c>
      <c r="B1" s="174">
        <f>Penvoerder!Projecttitel</f>
        <v>0</v>
      </c>
      <c r="C1" s="38" t="s">
        <v>12</v>
      </c>
      <c r="D1" s="34" t="s">
        <v>151</v>
      </c>
      <c r="E1" s="34"/>
      <c r="F1" s="34"/>
      <c r="G1" s="34"/>
      <c r="H1" s="34"/>
      <c r="I1" s="34"/>
    </row>
    <row r="2" spans="1:65" ht="13.5" thickBot="1" x14ac:dyDescent="0.25">
      <c r="R2" s="137"/>
    </row>
    <row r="3" spans="1:65" s="139" customFormat="1" ht="143.1" customHeight="1" thickBot="1" x14ac:dyDescent="0.2">
      <c r="A3" s="187" t="s">
        <v>135</v>
      </c>
      <c r="B3" s="188"/>
      <c r="C3" s="188"/>
      <c r="D3" s="188"/>
      <c r="E3" s="188"/>
      <c r="F3" s="188"/>
      <c r="G3" s="188"/>
      <c r="H3" s="189"/>
      <c r="I3" s="138"/>
      <c r="R3" s="140"/>
      <c r="U3" s="140"/>
      <c r="V3" s="175"/>
    </row>
    <row r="4" spans="1:65" ht="13.5" thickBot="1" x14ac:dyDescent="0.25">
      <c r="R4" s="137"/>
    </row>
    <row r="5" spans="1:65" s="145" customFormat="1" ht="27" customHeight="1" x14ac:dyDescent="0.15">
      <c r="A5" s="141"/>
      <c r="B5" s="142"/>
      <c r="C5" s="142"/>
      <c r="D5" s="142"/>
      <c r="E5" s="142"/>
      <c r="F5" s="142"/>
      <c r="G5" s="142"/>
      <c r="H5" s="143"/>
      <c r="I5" s="144"/>
      <c r="J5" s="190"/>
      <c r="K5" s="191"/>
      <c r="L5" s="191"/>
      <c r="M5" s="191"/>
      <c r="N5" s="191"/>
      <c r="O5" s="191"/>
      <c r="P5" s="191"/>
      <c r="Q5" s="192"/>
      <c r="R5" s="42"/>
      <c r="S5" s="184" t="s">
        <v>112</v>
      </c>
      <c r="T5" s="185"/>
      <c r="U5" s="185"/>
      <c r="V5" s="184" t="s">
        <v>41</v>
      </c>
      <c r="W5" s="185"/>
      <c r="X5" s="186"/>
      <c r="Y5" s="184" t="s">
        <v>22</v>
      </c>
      <c r="Z5" s="185"/>
      <c r="AA5" s="186"/>
      <c r="AB5" s="184" t="s">
        <v>23</v>
      </c>
      <c r="AC5" s="185"/>
      <c r="AD5" s="186"/>
      <c r="AE5" s="184" t="s">
        <v>42</v>
      </c>
      <c r="AF5" s="185"/>
      <c r="AG5" s="186"/>
      <c r="AH5" s="184" t="s">
        <v>43</v>
      </c>
      <c r="AI5" s="185"/>
      <c r="AJ5" s="186"/>
      <c r="AK5" s="184" t="s">
        <v>44</v>
      </c>
      <c r="AL5" s="185"/>
      <c r="AM5" s="186"/>
      <c r="AN5" s="58" t="s">
        <v>54</v>
      </c>
      <c r="AO5" s="184" t="s">
        <v>45</v>
      </c>
      <c r="AP5" s="185"/>
      <c r="AQ5" s="186"/>
      <c r="AR5" s="184" t="s">
        <v>46</v>
      </c>
      <c r="AS5" s="185"/>
      <c r="AT5" s="186"/>
      <c r="AU5" s="184" t="s">
        <v>57</v>
      </c>
      <c r="AV5" s="185"/>
      <c r="AW5" s="186"/>
      <c r="AX5" s="58" t="s">
        <v>58</v>
      </c>
      <c r="AY5" s="184" t="s">
        <v>27</v>
      </c>
      <c r="AZ5" s="185"/>
      <c r="BA5" s="186"/>
      <c r="BB5" s="184" t="s">
        <v>28</v>
      </c>
      <c r="BC5" s="185"/>
      <c r="BD5" s="186"/>
      <c r="BE5" s="184" t="s">
        <v>29</v>
      </c>
      <c r="BF5" s="185"/>
      <c r="BG5" s="186"/>
      <c r="BH5" s="184" t="s">
        <v>48</v>
      </c>
      <c r="BI5" s="185"/>
      <c r="BJ5" s="186"/>
      <c r="BK5" s="184" t="s">
        <v>49</v>
      </c>
      <c r="BL5" s="185"/>
      <c r="BM5" s="186"/>
    </row>
    <row r="6" spans="1:65" s="128" customFormat="1" ht="42.95" customHeight="1" x14ac:dyDescent="0.15">
      <c r="A6" s="146"/>
      <c r="B6" s="74" t="s">
        <v>9</v>
      </c>
      <c r="C6" s="75" t="s">
        <v>13</v>
      </c>
      <c r="D6" s="76" t="s">
        <v>110</v>
      </c>
      <c r="E6" s="76" t="s">
        <v>127</v>
      </c>
      <c r="F6" s="76" t="s">
        <v>128</v>
      </c>
      <c r="G6" s="74" t="s">
        <v>150</v>
      </c>
      <c r="H6" s="82" t="s">
        <v>119</v>
      </c>
      <c r="I6" s="79"/>
      <c r="J6" s="77" t="s">
        <v>47</v>
      </c>
      <c r="K6" s="74"/>
      <c r="L6" s="75" t="s">
        <v>130</v>
      </c>
      <c r="M6" s="75" t="s">
        <v>113</v>
      </c>
      <c r="N6" s="75" t="s">
        <v>131</v>
      </c>
      <c r="O6" s="75" t="s">
        <v>115</v>
      </c>
      <c r="P6" s="75" t="s">
        <v>117</v>
      </c>
      <c r="Q6" s="82" t="s">
        <v>132</v>
      </c>
      <c r="R6" s="79"/>
      <c r="S6" s="77" t="s">
        <v>0</v>
      </c>
      <c r="T6" s="74"/>
      <c r="U6" s="74" t="s">
        <v>14</v>
      </c>
      <c r="V6" s="77" t="s">
        <v>0</v>
      </c>
      <c r="W6" s="74"/>
      <c r="X6" s="78" t="s">
        <v>14</v>
      </c>
      <c r="Y6" s="77" t="s">
        <v>0</v>
      </c>
      <c r="Z6" s="74"/>
      <c r="AA6" s="78" t="s">
        <v>14</v>
      </c>
      <c r="AB6" s="77" t="s">
        <v>0</v>
      </c>
      <c r="AC6" s="74"/>
      <c r="AD6" s="78" t="s">
        <v>14</v>
      </c>
      <c r="AE6" s="77" t="s">
        <v>0</v>
      </c>
      <c r="AF6" s="74"/>
      <c r="AG6" s="78" t="s">
        <v>14</v>
      </c>
      <c r="AH6" s="77" t="s">
        <v>0</v>
      </c>
      <c r="AI6" s="74"/>
      <c r="AJ6" s="78" t="s">
        <v>14</v>
      </c>
      <c r="AK6" s="77" t="s">
        <v>0</v>
      </c>
      <c r="AL6" s="74"/>
      <c r="AM6" s="78" t="s">
        <v>14</v>
      </c>
      <c r="AN6" s="80" t="s">
        <v>14</v>
      </c>
      <c r="AO6" s="77" t="s">
        <v>0</v>
      </c>
      <c r="AP6" s="74"/>
      <c r="AQ6" s="78" t="s">
        <v>14</v>
      </c>
      <c r="AR6" s="77" t="s">
        <v>0</v>
      </c>
      <c r="AS6" s="74"/>
      <c r="AT6" s="78" t="s">
        <v>14</v>
      </c>
      <c r="AU6" s="77" t="s">
        <v>0</v>
      </c>
      <c r="AV6" s="74"/>
      <c r="AW6" s="78" t="s">
        <v>14</v>
      </c>
      <c r="AX6" s="80" t="s">
        <v>14</v>
      </c>
      <c r="AY6" s="77" t="s">
        <v>0</v>
      </c>
      <c r="AZ6" s="74"/>
      <c r="BA6" s="78" t="s">
        <v>14</v>
      </c>
      <c r="BB6" s="77" t="s">
        <v>0</v>
      </c>
      <c r="BC6" s="74"/>
      <c r="BD6" s="78" t="s">
        <v>14</v>
      </c>
      <c r="BE6" s="77" t="s">
        <v>0</v>
      </c>
      <c r="BF6" s="74"/>
      <c r="BG6" s="78" t="s">
        <v>14</v>
      </c>
      <c r="BH6" s="77" t="s">
        <v>0</v>
      </c>
      <c r="BI6" s="74"/>
      <c r="BJ6" s="78" t="s">
        <v>14</v>
      </c>
      <c r="BK6" s="77" t="s">
        <v>0</v>
      </c>
      <c r="BL6" s="74"/>
      <c r="BM6" s="78" t="s">
        <v>14</v>
      </c>
    </row>
    <row r="7" spans="1:65" s="129" customFormat="1" ht="78.95" customHeight="1" x14ac:dyDescent="0.15">
      <c r="A7" s="147"/>
      <c r="B7" s="54"/>
      <c r="C7" s="55"/>
      <c r="D7" s="132" t="s">
        <v>122</v>
      </c>
      <c r="E7" s="133" t="s">
        <v>126</v>
      </c>
      <c r="F7" s="133" t="s">
        <v>123</v>
      </c>
      <c r="G7" s="132" t="s">
        <v>125</v>
      </c>
      <c r="H7" s="134" t="s">
        <v>124</v>
      </c>
      <c r="I7" s="148"/>
      <c r="J7" s="56"/>
      <c r="K7" s="54"/>
      <c r="L7" s="67" t="s">
        <v>111</v>
      </c>
      <c r="M7" s="126" t="s">
        <v>116</v>
      </c>
      <c r="N7" s="67" t="s">
        <v>114</v>
      </c>
      <c r="O7" s="67" t="s">
        <v>134</v>
      </c>
      <c r="P7" s="67" t="s">
        <v>118</v>
      </c>
      <c r="Q7" s="68" t="s">
        <v>133</v>
      </c>
      <c r="R7" s="57"/>
      <c r="S7" s="56"/>
      <c r="T7" s="54"/>
      <c r="U7" s="69"/>
      <c r="V7" s="56"/>
      <c r="W7" s="54"/>
      <c r="X7" s="68" t="s">
        <v>53</v>
      </c>
      <c r="Y7" s="56"/>
      <c r="Z7" s="54"/>
      <c r="AA7" s="68" t="s">
        <v>51</v>
      </c>
      <c r="AB7" s="56"/>
      <c r="AC7" s="54"/>
      <c r="AD7" s="68" t="s">
        <v>51</v>
      </c>
      <c r="AE7" s="56"/>
      <c r="AF7" s="54"/>
      <c r="AG7" s="68" t="s">
        <v>52</v>
      </c>
      <c r="AH7" s="56"/>
      <c r="AI7" s="54"/>
      <c r="AJ7" s="70" t="s">
        <v>64</v>
      </c>
      <c r="AK7" s="56"/>
      <c r="AL7" s="54"/>
      <c r="AM7" s="70" t="s">
        <v>65</v>
      </c>
      <c r="AN7" s="71" t="s">
        <v>55</v>
      </c>
      <c r="AO7" s="56"/>
      <c r="AP7" s="54"/>
      <c r="AQ7" s="70" t="s">
        <v>63</v>
      </c>
      <c r="AR7" s="56"/>
      <c r="AS7" s="54"/>
      <c r="AT7" s="70" t="s">
        <v>56</v>
      </c>
      <c r="AU7" s="56"/>
      <c r="AV7" s="54"/>
      <c r="AW7" s="70" t="s">
        <v>62</v>
      </c>
      <c r="AX7" s="71" t="s">
        <v>59</v>
      </c>
      <c r="AY7" s="56"/>
      <c r="AZ7" s="54"/>
      <c r="BA7" s="70" t="s">
        <v>60</v>
      </c>
      <c r="BB7" s="56"/>
      <c r="BC7" s="54"/>
      <c r="BD7" s="70" t="s">
        <v>60</v>
      </c>
      <c r="BE7" s="56"/>
      <c r="BF7" s="54"/>
      <c r="BG7" s="70" t="s">
        <v>61</v>
      </c>
      <c r="BH7" s="56"/>
      <c r="BI7" s="54"/>
      <c r="BJ7" s="70" t="s">
        <v>60</v>
      </c>
      <c r="BK7" s="56"/>
      <c r="BL7" s="54"/>
      <c r="BM7" s="68" t="s">
        <v>50</v>
      </c>
    </row>
    <row r="8" spans="1:65" ht="14.1" customHeight="1" x14ac:dyDescent="0.2">
      <c r="A8" s="149" t="s">
        <v>3</v>
      </c>
      <c r="B8" s="6">
        <f>Penvoerder</f>
        <v>0</v>
      </c>
      <c r="C8" s="52">
        <f>type_penvoerder</f>
        <v>0</v>
      </c>
      <c r="D8" s="125"/>
      <c r="E8" s="72"/>
      <c r="F8" s="72"/>
      <c r="G8" s="72"/>
      <c r="H8" s="63">
        <f>IF(G8="Ja",P8,M8)</f>
        <v>0</v>
      </c>
      <c r="I8" s="150"/>
      <c r="J8" s="151">
        <f>Penvoerder!AX39</f>
        <v>0</v>
      </c>
      <c r="K8" s="152"/>
      <c r="L8" s="127">
        <f t="shared" ref="L8" si="0">J8-D8</f>
        <v>0</v>
      </c>
      <c r="M8" s="127">
        <f t="shared" ref="M8" si="1">MIN(D8,U8,J8*0.5)</f>
        <v>0</v>
      </c>
      <c r="N8" s="127">
        <f t="shared" ref="N8" si="2">(L8-M8)</f>
        <v>0</v>
      </c>
      <c r="O8" s="127">
        <f>IF(MIN(D8,J8*0.5)-U8&lt;300000,MIN(D8,J8*0.5)-U8,300000)</f>
        <v>0</v>
      </c>
      <c r="P8" s="127">
        <f t="shared" ref="P8" si="3">M8+O8</f>
        <v>0</v>
      </c>
      <c r="Q8" s="63">
        <f t="shared" ref="Q8" si="4">N8-O8</f>
        <v>0</v>
      </c>
      <c r="R8" s="153"/>
      <c r="S8" s="151">
        <f>Penvoerder!$AX$39</f>
        <v>0</v>
      </c>
      <c r="T8" s="152"/>
      <c r="U8" s="127">
        <f>X8+AA8+AD8+AG8+AJ8+AM8+AN8+AQ8+AT8+AW8+AX8+BA8+BD8+BG8+BJ8+BM8</f>
        <v>0</v>
      </c>
      <c r="V8" s="151">
        <f>Penvoerder!$F$39</f>
        <v>0</v>
      </c>
      <c r="W8" s="152"/>
      <c r="X8" s="63">
        <f t="shared" ref="X8:X17" si="5">IF($C8="KB",V8*0.2,IF($C8="MB",V8*0.1,V8*0))</f>
        <v>0</v>
      </c>
      <c r="Y8" s="151">
        <f>Penvoerder!$I$39</f>
        <v>0</v>
      </c>
      <c r="Z8" s="152"/>
      <c r="AA8" s="63">
        <f t="shared" ref="AA8:AA17" si="6">IF($C8="KB",Y8*0.5,IF($C8="MB",Y8*0.5,Y8*0))</f>
        <v>0</v>
      </c>
      <c r="AB8" s="151">
        <f>Penvoerder!L39</f>
        <v>0</v>
      </c>
      <c r="AC8" s="152"/>
      <c r="AD8" s="63">
        <f t="shared" ref="AD8:AD17" si="7">IF($C8="KB",AB8*0.5,IF($C8="MB",AB8*0.5,AB8*0))</f>
        <v>0</v>
      </c>
      <c r="AE8" s="151">
        <f>Penvoerder!P39</f>
        <v>0</v>
      </c>
      <c r="AF8" s="152"/>
      <c r="AG8" s="63">
        <f>AE8*1</f>
        <v>0</v>
      </c>
      <c r="AH8" s="151">
        <f>Penvoerder!S39</f>
        <v>0</v>
      </c>
      <c r="AI8" s="152"/>
      <c r="AJ8" s="63">
        <f t="shared" ref="AJ8:AJ17" si="8">IF($C8="KIS",AH8*1,IF($C8="GB",AH8*0.6,IF($C8="MB",AH8*0.6,IF($C8="KB",AH8*0.7,AH8*0))))</f>
        <v>0</v>
      </c>
      <c r="AK8" s="151">
        <f>Penvoerder!V39</f>
        <v>0</v>
      </c>
      <c r="AL8" s="152"/>
      <c r="AM8" s="63">
        <f t="shared" ref="AM8:AM17" si="9">IF($C8="KIS",AK8*1,IF($C8="GB",AK8*0.25,IF($C8="MB",AK8*0.35,IF($C8="KB",AK8*0.45,AK8*0))))</f>
        <v>0</v>
      </c>
      <c r="AN8" s="63">
        <f>IF(F8="Ja",IF($C8="KIS",AK8*0,IF($C8="GB",AK8*0.15,IF($C8="MB",AK8*0.15,IF($C8="KB",AK8*0.15,AK8*0)))),AK8*0)</f>
        <v>0</v>
      </c>
      <c r="AO8" s="151">
        <f>Penvoerder!Y39</f>
        <v>0</v>
      </c>
      <c r="AP8" s="152"/>
      <c r="AQ8" s="63">
        <f t="shared" ref="AQ8:AQ17" si="10">IF($C8="KIS",AO8*1,IF($C8="GB",AO8*0.5,IF($C8="MB",AO8*0.6,IF($C8="KB",AO8*0.7,AO8*0))))</f>
        <v>0</v>
      </c>
      <c r="AR8" s="151">
        <f>Penvoerder!AC39</f>
        <v>0</v>
      </c>
      <c r="AS8" s="152"/>
      <c r="AT8" s="63">
        <f>AR8*0.6</f>
        <v>0</v>
      </c>
      <c r="AU8" s="151">
        <f>Penvoerder!AF39</f>
        <v>0</v>
      </c>
      <c r="AV8" s="152"/>
      <c r="AW8" s="63">
        <f t="shared" ref="AW8:AW17" si="11">IF($C8="KIS",AU8*1,IF($C8="GB",AU8*0.35,IF($C8="MB",AU8*0.45,IF($C8="KB",AU8*0.55,AU8*0))))</f>
        <v>0</v>
      </c>
      <c r="AX8" s="63">
        <f t="shared" ref="AX8:AX17" si="12">IF(E8="Ja",IF($C8="KIS",AU8*0,IF($C8="GB",AU8*0.05,IF($C8="MB",AU8*0.05,IF($C8="KB",AU8*0.05,AU8*0)))),AU8*0)</f>
        <v>0</v>
      </c>
      <c r="AY8" s="151">
        <f>Penvoerder!AI39</f>
        <v>0</v>
      </c>
      <c r="AZ8" s="152"/>
      <c r="BA8" s="63">
        <f>AY8*0.5</f>
        <v>0</v>
      </c>
      <c r="BB8" s="151">
        <f>Penvoerder!AL39</f>
        <v>0</v>
      </c>
      <c r="BC8" s="152"/>
      <c r="BD8" s="63">
        <f>BB8*0.5</f>
        <v>0</v>
      </c>
      <c r="BE8" s="151">
        <f>Penvoerder!AO39</f>
        <v>0</v>
      </c>
      <c r="BF8" s="152"/>
      <c r="BG8" s="63">
        <f t="shared" ref="BG8:BG17" si="13">IF($C8="KIS",BE8*1,IF($C8="GB",BE8*0.15,IF($C8="MB",BE8*0.5,IF($C8="KB",BE8*0.5,BE8*0))))</f>
        <v>0</v>
      </c>
      <c r="BH8" s="151">
        <f>Penvoerder!AR39</f>
        <v>0</v>
      </c>
      <c r="BI8" s="152"/>
      <c r="BJ8" s="63">
        <f>BH8*0.5</f>
        <v>0</v>
      </c>
      <c r="BK8" s="151">
        <f>Penvoerder!AV39</f>
        <v>0</v>
      </c>
      <c r="BL8" s="152"/>
      <c r="BM8" s="63">
        <f>BK8*0</f>
        <v>0</v>
      </c>
    </row>
    <row r="9" spans="1:65" x14ac:dyDescent="0.2">
      <c r="A9" s="149" t="s">
        <v>4</v>
      </c>
      <c r="B9" s="6">
        <f>Deelnemer_2</f>
        <v>0</v>
      </c>
      <c r="C9" s="52">
        <f>type_2</f>
        <v>0</v>
      </c>
      <c r="D9" s="125"/>
      <c r="E9" s="73">
        <f>$E$8</f>
        <v>0</v>
      </c>
      <c r="F9" s="73">
        <f>$F$8</f>
        <v>0</v>
      </c>
      <c r="G9" s="72"/>
      <c r="H9" s="63">
        <f t="shared" ref="H9:H17" si="14">IF(G9="Ja",P9,M9)</f>
        <v>0</v>
      </c>
      <c r="I9" s="150"/>
      <c r="J9" s="151">
        <f>'Deelnemer 2'!$AX$39</f>
        <v>0</v>
      </c>
      <c r="K9" s="152"/>
      <c r="L9" s="127">
        <f t="shared" ref="L9" si="15">J9-D9</f>
        <v>0</v>
      </c>
      <c r="M9" s="127">
        <f t="shared" ref="M9" si="16">MIN(D9,U9,J9*0.5)</f>
        <v>0</v>
      </c>
      <c r="N9" s="127">
        <f t="shared" ref="N9" si="17">(L9-M9)</f>
        <v>0</v>
      </c>
      <c r="O9" s="127">
        <f t="shared" ref="O9" si="18">IF(MIN(D9,J9*0.5)-U9&lt;300000,MIN(D9,J9*0.5)-U9,300000)</f>
        <v>0</v>
      </c>
      <c r="P9" s="127">
        <f t="shared" ref="P9" si="19">M9+O9</f>
        <v>0</v>
      </c>
      <c r="Q9" s="63">
        <f t="shared" ref="Q9" si="20">N9-O9</f>
        <v>0</v>
      </c>
      <c r="R9" s="153"/>
      <c r="S9" s="151">
        <f>'Deelnemer 2'!$AX$39</f>
        <v>0</v>
      </c>
      <c r="T9" s="152"/>
      <c r="U9" s="127">
        <f t="shared" ref="U9:U17" si="21">X9+AA9+AD9+AG9+AJ9+AM9+AN9+AQ9+AT9+AW9+AX9+BA9+BD9+BG9+BJ9+BM9</f>
        <v>0</v>
      </c>
      <c r="V9" s="151">
        <f>'Deelnemer 2'!$F$39</f>
        <v>0</v>
      </c>
      <c r="W9" s="152"/>
      <c r="X9" s="63">
        <f t="shared" si="5"/>
        <v>0</v>
      </c>
      <c r="Y9" s="151">
        <f>'Deelnemer 2'!$I$39</f>
        <v>0</v>
      </c>
      <c r="Z9" s="152"/>
      <c r="AA9" s="63">
        <f t="shared" si="6"/>
        <v>0</v>
      </c>
      <c r="AB9" s="151">
        <f>'Deelnemer 2'!L39</f>
        <v>0</v>
      </c>
      <c r="AC9" s="152"/>
      <c r="AD9" s="63">
        <f t="shared" si="7"/>
        <v>0</v>
      </c>
      <c r="AE9" s="151">
        <f>'Deelnemer 2'!P39</f>
        <v>0</v>
      </c>
      <c r="AF9" s="152"/>
      <c r="AG9" s="63">
        <f t="shared" ref="AG9:AG17" si="22">AE9*1</f>
        <v>0</v>
      </c>
      <c r="AH9" s="151">
        <f>'Deelnemer 2'!S39</f>
        <v>0</v>
      </c>
      <c r="AI9" s="152"/>
      <c r="AJ9" s="63">
        <f t="shared" si="8"/>
        <v>0</v>
      </c>
      <c r="AK9" s="151">
        <f>'Deelnemer 2'!V39</f>
        <v>0</v>
      </c>
      <c r="AL9" s="152"/>
      <c r="AM9" s="63">
        <f t="shared" si="9"/>
        <v>0</v>
      </c>
      <c r="AN9" s="63">
        <f t="shared" ref="AN9:AN17" si="23">IF(G9="Ja",IF($C9="KIS",AK9*0,IF($C9="GB",AK9*0.15,IF($C9="MB",AK9*0.15,IF($C9="KB",AK9*0.15,AK9*0)))),AK9*0)</f>
        <v>0</v>
      </c>
      <c r="AO9" s="151">
        <f>'Deelnemer 2'!Y39</f>
        <v>0</v>
      </c>
      <c r="AP9" s="152"/>
      <c r="AQ9" s="63">
        <f t="shared" si="10"/>
        <v>0</v>
      </c>
      <c r="AR9" s="151">
        <f>'Deelnemer 2'!AC39</f>
        <v>0</v>
      </c>
      <c r="AS9" s="152"/>
      <c r="AT9" s="63">
        <f t="shared" ref="AT9:AT17" si="24">AR9*0.6</f>
        <v>0</v>
      </c>
      <c r="AU9" s="151">
        <f>'Deelnemer 2'!AF39</f>
        <v>0</v>
      </c>
      <c r="AV9" s="152"/>
      <c r="AW9" s="63">
        <f t="shared" si="11"/>
        <v>0</v>
      </c>
      <c r="AX9" s="63">
        <f t="shared" si="12"/>
        <v>0</v>
      </c>
      <c r="AY9" s="151">
        <f>'Deelnemer 2'!AI39</f>
        <v>0</v>
      </c>
      <c r="AZ9" s="152"/>
      <c r="BA9" s="63">
        <f t="shared" ref="BA9:BA17" si="25">AY9*0.5</f>
        <v>0</v>
      </c>
      <c r="BB9" s="151">
        <f>'Deelnemer 2'!AL39</f>
        <v>0</v>
      </c>
      <c r="BC9" s="152"/>
      <c r="BD9" s="63">
        <f t="shared" ref="BD9:BD17" si="26">BB9*0.5</f>
        <v>0</v>
      </c>
      <c r="BE9" s="151">
        <f>'Deelnemer 2'!AO39</f>
        <v>0</v>
      </c>
      <c r="BF9" s="152"/>
      <c r="BG9" s="63">
        <f t="shared" si="13"/>
        <v>0</v>
      </c>
      <c r="BH9" s="151">
        <f>'Deelnemer 2'!AR39</f>
        <v>0</v>
      </c>
      <c r="BI9" s="152"/>
      <c r="BJ9" s="63">
        <f t="shared" ref="BJ9:BJ17" si="27">BH9*0.5</f>
        <v>0</v>
      </c>
      <c r="BK9" s="151">
        <f>'Deelnemer 2'!AV39</f>
        <v>0</v>
      </c>
      <c r="BL9" s="152"/>
      <c r="BM9" s="63">
        <v>0</v>
      </c>
    </row>
    <row r="10" spans="1:65" x14ac:dyDescent="0.2">
      <c r="A10" s="149" t="s">
        <v>5</v>
      </c>
      <c r="B10" s="6">
        <f>Deelnemer_3</f>
        <v>0</v>
      </c>
      <c r="C10" s="52">
        <f>type_3</f>
        <v>0</v>
      </c>
      <c r="D10" s="125"/>
      <c r="E10" s="73">
        <f t="shared" ref="E10:E17" si="28">$E$8</f>
        <v>0</v>
      </c>
      <c r="F10" s="73">
        <f t="shared" ref="F10:F17" si="29">$F$8</f>
        <v>0</v>
      </c>
      <c r="G10" s="72"/>
      <c r="H10" s="63">
        <f t="shared" si="14"/>
        <v>0</v>
      </c>
      <c r="I10" s="150"/>
      <c r="J10" s="151">
        <f>'Deelnemer 3'!$AX$39</f>
        <v>0</v>
      </c>
      <c r="K10" s="152"/>
      <c r="L10" s="127">
        <f t="shared" ref="L10:L17" si="30">J10-D10</f>
        <v>0</v>
      </c>
      <c r="M10" s="127">
        <f t="shared" ref="M10:M17" si="31">MIN(D10,U10,J10*0.5)</f>
        <v>0</v>
      </c>
      <c r="N10" s="127">
        <f t="shared" ref="N10:N17" si="32">(L10-M10)</f>
        <v>0</v>
      </c>
      <c r="O10" s="127">
        <f t="shared" ref="O10:O17" si="33">IF(MIN(D10,J10*0.5)-U10&lt;300000,MIN(D10,J10*0.5)-U10,300000)</f>
        <v>0</v>
      </c>
      <c r="P10" s="127">
        <f t="shared" ref="P10:P17" si="34">M10+O10</f>
        <v>0</v>
      </c>
      <c r="Q10" s="63">
        <f t="shared" ref="Q10:Q17" si="35">N10-O10</f>
        <v>0</v>
      </c>
      <c r="R10" s="153"/>
      <c r="S10" s="151">
        <f>'Deelnemer 3'!$AX$39</f>
        <v>0</v>
      </c>
      <c r="T10" s="152"/>
      <c r="U10" s="127">
        <f t="shared" si="21"/>
        <v>0</v>
      </c>
      <c r="V10" s="151">
        <f>'Deelnemer 3'!$F$39</f>
        <v>0</v>
      </c>
      <c r="W10" s="152"/>
      <c r="X10" s="63">
        <f t="shared" si="5"/>
        <v>0</v>
      </c>
      <c r="Y10" s="151">
        <f>'Deelnemer 3'!$I$39</f>
        <v>0</v>
      </c>
      <c r="Z10" s="152"/>
      <c r="AA10" s="63">
        <f t="shared" si="6"/>
        <v>0</v>
      </c>
      <c r="AB10" s="151">
        <f>'Deelnemer 3'!L39</f>
        <v>0</v>
      </c>
      <c r="AC10" s="152"/>
      <c r="AD10" s="63">
        <f t="shared" si="7"/>
        <v>0</v>
      </c>
      <c r="AE10" s="151">
        <f>'Deelnemer 3'!P39</f>
        <v>0</v>
      </c>
      <c r="AF10" s="152"/>
      <c r="AG10" s="63">
        <f t="shared" si="22"/>
        <v>0</v>
      </c>
      <c r="AH10" s="151">
        <f>'Deelnemer 3'!S39</f>
        <v>0</v>
      </c>
      <c r="AI10" s="152"/>
      <c r="AJ10" s="63">
        <f t="shared" si="8"/>
        <v>0</v>
      </c>
      <c r="AK10" s="151">
        <f>'Deelnemer 3'!V39</f>
        <v>0</v>
      </c>
      <c r="AL10" s="152"/>
      <c r="AM10" s="63">
        <f t="shared" si="9"/>
        <v>0</v>
      </c>
      <c r="AN10" s="63">
        <f t="shared" si="23"/>
        <v>0</v>
      </c>
      <c r="AO10" s="151">
        <f>'Deelnemer 3'!Y39</f>
        <v>0</v>
      </c>
      <c r="AP10" s="152"/>
      <c r="AQ10" s="63">
        <f t="shared" si="10"/>
        <v>0</v>
      </c>
      <c r="AR10" s="151">
        <f>'Deelnemer 3'!AC39</f>
        <v>0</v>
      </c>
      <c r="AS10" s="152"/>
      <c r="AT10" s="63">
        <f t="shared" si="24"/>
        <v>0</v>
      </c>
      <c r="AU10" s="151">
        <f>'Deelnemer 3'!AF39</f>
        <v>0</v>
      </c>
      <c r="AV10" s="152"/>
      <c r="AW10" s="63">
        <f t="shared" si="11"/>
        <v>0</v>
      </c>
      <c r="AX10" s="63">
        <f t="shared" si="12"/>
        <v>0</v>
      </c>
      <c r="AY10" s="151">
        <f>'Deelnemer 3'!AI39</f>
        <v>0</v>
      </c>
      <c r="AZ10" s="152"/>
      <c r="BA10" s="63">
        <f t="shared" si="25"/>
        <v>0</v>
      </c>
      <c r="BB10" s="151">
        <f>'Deelnemer 3'!AL39</f>
        <v>0</v>
      </c>
      <c r="BC10" s="152"/>
      <c r="BD10" s="63">
        <f t="shared" si="26"/>
        <v>0</v>
      </c>
      <c r="BE10" s="151">
        <f>'Deelnemer 3'!AO39</f>
        <v>0</v>
      </c>
      <c r="BF10" s="152"/>
      <c r="BG10" s="63">
        <f t="shared" si="13"/>
        <v>0</v>
      </c>
      <c r="BH10" s="151">
        <f>'Deelnemer 3'!AR39</f>
        <v>0</v>
      </c>
      <c r="BI10" s="152"/>
      <c r="BJ10" s="63">
        <f t="shared" si="27"/>
        <v>0</v>
      </c>
      <c r="BK10" s="151">
        <f>'Deelnemer 3'!AV39</f>
        <v>0</v>
      </c>
      <c r="BL10" s="152"/>
      <c r="BM10" s="63">
        <f t="shared" ref="BM10:BM17" si="36">IF($D10="Direct",0,IF($C10="GB",BK10*proc_org_GB,IF(OR($C10="MB",$C10="KB"),BK10*proc_org_MKB,0)))</f>
        <v>0</v>
      </c>
    </row>
    <row r="11" spans="1:65" x14ac:dyDescent="0.2">
      <c r="A11" s="149" t="s">
        <v>6</v>
      </c>
      <c r="B11" s="6">
        <f>Deelnemer_4</f>
        <v>0</v>
      </c>
      <c r="C11" s="52">
        <f>type_4</f>
        <v>0</v>
      </c>
      <c r="D11" s="125"/>
      <c r="E11" s="73">
        <f t="shared" si="28"/>
        <v>0</v>
      </c>
      <c r="F11" s="73">
        <f t="shared" si="29"/>
        <v>0</v>
      </c>
      <c r="G11" s="72"/>
      <c r="H11" s="63">
        <f t="shared" si="14"/>
        <v>0</v>
      </c>
      <c r="I11" s="150"/>
      <c r="J11" s="151">
        <f>'Deelnemer 4'!$AX$39</f>
        <v>0</v>
      </c>
      <c r="K11" s="152"/>
      <c r="L11" s="127">
        <f t="shared" si="30"/>
        <v>0</v>
      </c>
      <c r="M11" s="127">
        <f t="shared" si="31"/>
        <v>0</v>
      </c>
      <c r="N11" s="127">
        <f t="shared" si="32"/>
        <v>0</v>
      </c>
      <c r="O11" s="127">
        <f t="shared" si="33"/>
        <v>0</v>
      </c>
      <c r="P11" s="127">
        <f t="shared" si="34"/>
        <v>0</v>
      </c>
      <c r="Q11" s="63">
        <f t="shared" si="35"/>
        <v>0</v>
      </c>
      <c r="R11" s="153"/>
      <c r="S11" s="151">
        <f>'Deelnemer 4'!$AX$39</f>
        <v>0</v>
      </c>
      <c r="T11" s="152"/>
      <c r="U11" s="127">
        <f t="shared" si="21"/>
        <v>0</v>
      </c>
      <c r="V11" s="151">
        <f>'Deelnemer 4'!$F$39</f>
        <v>0</v>
      </c>
      <c r="W11" s="152"/>
      <c r="X11" s="63">
        <f t="shared" si="5"/>
        <v>0</v>
      </c>
      <c r="Y11" s="151">
        <f>'Deelnemer 4'!$I$39</f>
        <v>0</v>
      </c>
      <c r="Z11" s="152"/>
      <c r="AA11" s="63">
        <f t="shared" si="6"/>
        <v>0</v>
      </c>
      <c r="AB11" s="151">
        <f>'Deelnemer 4'!L39</f>
        <v>0</v>
      </c>
      <c r="AC11" s="152"/>
      <c r="AD11" s="63">
        <f t="shared" si="7"/>
        <v>0</v>
      </c>
      <c r="AE11" s="151">
        <f>'Deelnemer 4'!P39</f>
        <v>0</v>
      </c>
      <c r="AF11" s="152"/>
      <c r="AG11" s="63">
        <f t="shared" si="22"/>
        <v>0</v>
      </c>
      <c r="AH11" s="151">
        <f>'Deelnemer 4'!S39</f>
        <v>0</v>
      </c>
      <c r="AI11" s="152"/>
      <c r="AJ11" s="63">
        <f t="shared" si="8"/>
        <v>0</v>
      </c>
      <c r="AK11" s="151">
        <f>'Deelnemer 4'!V39</f>
        <v>0</v>
      </c>
      <c r="AL11" s="152"/>
      <c r="AM11" s="63">
        <f t="shared" si="9"/>
        <v>0</v>
      </c>
      <c r="AN11" s="63">
        <f t="shared" si="23"/>
        <v>0</v>
      </c>
      <c r="AO11" s="151">
        <f>'Deelnemer 4'!Y39</f>
        <v>0</v>
      </c>
      <c r="AP11" s="152"/>
      <c r="AQ11" s="63">
        <f t="shared" si="10"/>
        <v>0</v>
      </c>
      <c r="AR11" s="151">
        <f>'Deelnemer 4'!AC39</f>
        <v>0</v>
      </c>
      <c r="AS11" s="152"/>
      <c r="AT11" s="63">
        <f t="shared" si="24"/>
        <v>0</v>
      </c>
      <c r="AU11" s="151">
        <f>'Deelnemer 4'!AF39</f>
        <v>0</v>
      </c>
      <c r="AV11" s="152"/>
      <c r="AW11" s="63">
        <f t="shared" si="11"/>
        <v>0</v>
      </c>
      <c r="AX11" s="63">
        <f t="shared" si="12"/>
        <v>0</v>
      </c>
      <c r="AY11" s="151">
        <f>'Deelnemer 4'!AI39</f>
        <v>0</v>
      </c>
      <c r="AZ11" s="152"/>
      <c r="BA11" s="63">
        <f t="shared" si="25"/>
        <v>0</v>
      </c>
      <c r="BB11" s="151">
        <f>'Deelnemer 4'!AL39</f>
        <v>0</v>
      </c>
      <c r="BC11" s="152"/>
      <c r="BD11" s="63">
        <f t="shared" si="26"/>
        <v>0</v>
      </c>
      <c r="BE11" s="151">
        <f>'Deelnemer 4'!AO39</f>
        <v>0</v>
      </c>
      <c r="BF11" s="152"/>
      <c r="BG11" s="63">
        <f t="shared" si="13"/>
        <v>0</v>
      </c>
      <c r="BH11" s="151">
        <f>'Deelnemer 4'!AR39</f>
        <v>0</v>
      </c>
      <c r="BI11" s="152"/>
      <c r="BJ11" s="63">
        <f t="shared" si="27"/>
        <v>0</v>
      </c>
      <c r="BK11" s="151">
        <f>'Deelnemer 4'!AV39</f>
        <v>0</v>
      </c>
      <c r="BL11" s="152"/>
      <c r="BM11" s="63">
        <f t="shared" si="36"/>
        <v>0</v>
      </c>
    </row>
    <row r="12" spans="1:65" x14ac:dyDescent="0.2">
      <c r="A12" s="149" t="s">
        <v>7</v>
      </c>
      <c r="B12" s="6">
        <f>Deelnemer_5</f>
        <v>0</v>
      </c>
      <c r="C12" s="52">
        <f>type_5</f>
        <v>0</v>
      </c>
      <c r="D12" s="125"/>
      <c r="E12" s="73">
        <f t="shared" si="28"/>
        <v>0</v>
      </c>
      <c r="F12" s="73">
        <f t="shared" si="29"/>
        <v>0</v>
      </c>
      <c r="G12" s="72"/>
      <c r="H12" s="63">
        <f t="shared" si="14"/>
        <v>0</v>
      </c>
      <c r="I12" s="150"/>
      <c r="J12" s="151">
        <f>'Deelnemer 5'!$AX$39</f>
        <v>0</v>
      </c>
      <c r="K12" s="152"/>
      <c r="L12" s="127">
        <f t="shared" si="30"/>
        <v>0</v>
      </c>
      <c r="M12" s="127">
        <f t="shared" si="31"/>
        <v>0</v>
      </c>
      <c r="N12" s="127">
        <f t="shared" si="32"/>
        <v>0</v>
      </c>
      <c r="O12" s="127">
        <f t="shared" si="33"/>
        <v>0</v>
      </c>
      <c r="P12" s="127">
        <f t="shared" si="34"/>
        <v>0</v>
      </c>
      <c r="Q12" s="63">
        <f t="shared" si="35"/>
        <v>0</v>
      </c>
      <c r="R12" s="153"/>
      <c r="S12" s="151">
        <f>'Deelnemer 5'!$AX$39</f>
        <v>0</v>
      </c>
      <c r="T12" s="152"/>
      <c r="U12" s="127">
        <f t="shared" si="21"/>
        <v>0</v>
      </c>
      <c r="V12" s="151">
        <f>'Deelnemer 5'!$F$39</f>
        <v>0</v>
      </c>
      <c r="W12" s="152"/>
      <c r="X12" s="63">
        <f t="shared" si="5"/>
        <v>0</v>
      </c>
      <c r="Y12" s="151">
        <f>'Deelnemer 5'!$I$39</f>
        <v>0</v>
      </c>
      <c r="Z12" s="152"/>
      <c r="AA12" s="63">
        <f t="shared" si="6"/>
        <v>0</v>
      </c>
      <c r="AB12" s="151">
        <f>'Deelnemer 5'!L39</f>
        <v>0</v>
      </c>
      <c r="AC12" s="152"/>
      <c r="AD12" s="63">
        <f t="shared" si="7"/>
        <v>0</v>
      </c>
      <c r="AE12" s="151">
        <f>'Deelnemer 5'!P39</f>
        <v>0</v>
      </c>
      <c r="AF12" s="152"/>
      <c r="AG12" s="63">
        <f t="shared" si="22"/>
        <v>0</v>
      </c>
      <c r="AH12" s="151">
        <f>'Deelnemer 5'!S39</f>
        <v>0</v>
      </c>
      <c r="AI12" s="152"/>
      <c r="AJ12" s="63">
        <f t="shared" si="8"/>
        <v>0</v>
      </c>
      <c r="AK12" s="151">
        <f>'Deelnemer 5'!V39</f>
        <v>0</v>
      </c>
      <c r="AL12" s="152"/>
      <c r="AM12" s="63">
        <f t="shared" si="9"/>
        <v>0</v>
      </c>
      <c r="AN12" s="63">
        <f t="shared" si="23"/>
        <v>0</v>
      </c>
      <c r="AO12" s="151">
        <f>'Deelnemer 5'!Y39</f>
        <v>0</v>
      </c>
      <c r="AP12" s="152"/>
      <c r="AQ12" s="63">
        <f t="shared" si="10"/>
        <v>0</v>
      </c>
      <c r="AR12" s="151">
        <f>'Deelnemer 5'!AC39</f>
        <v>0</v>
      </c>
      <c r="AS12" s="152"/>
      <c r="AT12" s="63">
        <f t="shared" si="24"/>
        <v>0</v>
      </c>
      <c r="AU12" s="151">
        <f>'Deelnemer 5'!AF39</f>
        <v>0</v>
      </c>
      <c r="AV12" s="152"/>
      <c r="AW12" s="63">
        <f t="shared" si="11"/>
        <v>0</v>
      </c>
      <c r="AX12" s="63">
        <f t="shared" si="12"/>
        <v>0</v>
      </c>
      <c r="AY12" s="151">
        <f>'Deelnemer 5'!AI39</f>
        <v>0</v>
      </c>
      <c r="AZ12" s="152"/>
      <c r="BA12" s="63">
        <f t="shared" si="25"/>
        <v>0</v>
      </c>
      <c r="BB12" s="151">
        <f>'Deelnemer 5'!AL39</f>
        <v>0</v>
      </c>
      <c r="BC12" s="152"/>
      <c r="BD12" s="63">
        <f t="shared" si="26"/>
        <v>0</v>
      </c>
      <c r="BE12" s="151">
        <f>'Deelnemer 5'!AO39</f>
        <v>0</v>
      </c>
      <c r="BF12" s="152"/>
      <c r="BG12" s="63">
        <f t="shared" si="13"/>
        <v>0</v>
      </c>
      <c r="BH12" s="151">
        <f>'Deelnemer 5'!AR39</f>
        <v>0</v>
      </c>
      <c r="BI12" s="152"/>
      <c r="BJ12" s="63">
        <f t="shared" si="27"/>
        <v>0</v>
      </c>
      <c r="BK12" s="151">
        <f>'Deelnemer 5'!AV39</f>
        <v>0</v>
      </c>
      <c r="BL12" s="152"/>
      <c r="BM12" s="63">
        <f t="shared" si="36"/>
        <v>0</v>
      </c>
    </row>
    <row r="13" spans="1:65" x14ac:dyDescent="0.2">
      <c r="A13" s="149" t="s">
        <v>8</v>
      </c>
      <c r="B13" s="6">
        <f>Deelnemer_6</f>
        <v>0</v>
      </c>
      <c r="C13" s="52">
        <f>type_6</f>
        <v>0</v>
      </c>
      <c r="D13" s="125"/>
      <c r="E13" s="73">
        <f t="shared" si="28"/>
        <v>0</v>
      </c>
      <c r="F13" s="73">
        <f t="shared" si="29"/>
        <v>0</v>
      </c>
      <c r="G13" s="72"/>
      <c r="H13" s="63">
        <f t="shared" si="14"/>
        <v>0</v>
      </c>
      <c r="I13" s="150"/>
      <c r="J13" s="151">
        <f>'Deelnemer 6'!$AX$39</f>
        <v>0</v>
      </c>
      <c r="K13" s="152"/>
      <c r="L13" s="127">
        <f t="shared" si="30"/>
        <v>0</v>
      </c>
      <c r="M13" s="127">
        <f t="shared" si="31"/>
        <v>0</v>
      </c>
      <c r="N13" s="127">
        <f t="shared" si="32"/>
        <v>0</v>
      </c>
      <c r="O13" s="127">
        <f t="shared" si="33"/>
        <v>0</v>
      </c>
      <c r="P13" s="127">
        <f t="shared" si="34"/>
        <v>0</v>
      </c>
      <c r="Q13" s="63">
        <f t="shared" si="35"/>
        <v>0</v>
      </c>
      <c r="R13" s="153"/>
      <c r="S13" s="151">
        <f>'Deelnemer 6'!$AX$39</f>
        <v>0</v>
      </c>
      <c r="T13" s="152"/>
      <c r="U13" s="127">
        <f t="shared" si="21"/>
        <v>0</v>
      </c>
      <c r="V13" s="151">
        <f>'Deelnemer 6'!$F$39</f>
        <v>0</v>
      </c>
      <c r="W13" s="152"/>
      <c r="X13" s="63">
        <f t="shared" si="5"/>
        <v>0</v>
      </c>
      <c r="Y13" s="151">
        <f>'Deelnemer 6'!$I$39</f>
        <v>0</v>
      </c>
      <c r="Z13" s="152"/>
      <c r="AA13" s="63">
        <f t="shared" si="6"/>
        <v>0</v>
      </c>
      <c r="AB13" s="151">
        <f>'Deelnemer 6'!L39</f>
        <v>0</v>
      </c>
      <c r="AC13" s="152"/>
      <c r="AD13" s="63">
        <f t="shared" si="7"/>
        <v>0</v>
      </c>
      <c r="AE13" s="151">
        <f>'Deelnemer 6'!P39</f>
        <v>0</v>
      </c>
      <c r="AF13" s="152"/>
      <c r="AG13" s="63">
        <f t="shared" si="22"/>
        <v>0</v>
      </c>
      <c r="AH13" s="151">
        <f>'Deelnemer 6'!S39</f>
        <v>0</v>
      </c>
      <c r="AI13" s="152"/>
      <c r="AJ13" s="63">
        <f t="shared" si="8"/>
        <v>0</v>
      </c>
      <c r="AK13" s="151">
        <f>'Deelnemer 6'!V39</f>
        <v>0</v>
      </c>
      <c r="AL13" s="152"/>
      <c r="AM13" s="63">
        <f t="shared" si="9"/>
        <v>0</v>
      </c>
      <c r="AN13" s="63">
        <f t="shared" si="23"/>
        <v>0</v>
      </c>
      <c r="AO13" s="151">
        <f>'Deelnemer 6'!Y39</f>
        <v>0</v>
      </c>
      <c r="AP13" s="152"/>
      <c r="AQ13" s="63">
        <f t="shared" si="10"/>
        <v>0</v>
      </c>
      <c r="AR13" s="151">
        <f>'Deelnemer 6'!AC39</f>
        <v>0</v>
      </c>
      <c r="AS13" s="152"/>
      <c r="AT13" s="63">
        <f t="shared" si="24"/>
        <v>0</v>
      </c>
      <c r="AU13" s="151">
        <f>'Deelnemer 6'!AF39</f>
        <v>0</v>
      </c>
      <c r="AV13" s="152"/>
      <c r="AW13" s="63">
        <f t="shared" si="11"/>
        <v>0</v>
      </c>
      <c r="AX13" s="63">
        <f t="shared" si="12"/>
        <v>0</v>
      </c>
      <c r="AY13" s="151">
        <f>'Deelnemer 6'!AI39</f>
        <v>0</v>
      </c>
      <c r="AZ13" s="152"/>
      <c r="BA13" s="63">
        <f t="shared" si="25"/>
        <v>0</v>
      </c>
      <c r="BB13" s="151">
        <f>'Deelnemer 6'!AL39</f>
        <v>0</v>
      </c>
      <c r="BC13" s="152"/>
      <c r="BD13" s="63">
        <f t="shared" si="26"/>
        <v>0</v>
      </c>
      <c r="BE13" s="151">
        <f>'Deelnemer 6'!AO39</f>
        <v>0</v>
      </c>
      <c r="BF13" s="152"/>
      <c r="BG13" s="63">
        <f t="shared" si="13"/>
        <v>0</v>
      </c>
      <c r="BH13" s="151">
        <f>'Deelnemer 6'!AR39</f>
        <v>0</v>
      </c>
      <c r="BI13" s="152"/>
      <c r="BJ13" s="63">
        <f t="shared" si="27"/>
        <v>0</v>
      </c>
      <c r="BK13" s="151">
        <f>'Deelnemer 6'!AV39</f>
        <v>0</v>
      </c>
      <c r="BL13" s="152"/>
      <c r="BM13" s="63">
        <f t="shared" si="36"/>
        <v>0</v>
      </c>
    </row>
    <row r="14" spans="1:65" x14ac:dyDescent="0.2">
      <c r="A14" s="149" t="s">
        <v>15</v>
      </c>
      <c r="B14" s="6">
        <f>Deelnemer_7</f>
        <v>0</v>
      </c>
      <c r="C14" s="52">
        <f>type_7</f>
        <v>0</v>
      </c>
      <c r="D14" s="125"/>
      <c r="E14" s="73">
        <f t="shared" si="28"/>
        <v>0</v>
      </c>
      <c r="F14" s="73">
        <f t="shared" si="29"/>
        <v>0</v>
      </c>
      <c r="G14" s="72"/>
      <c r="H14" s="63">
        <f t="shared" si="14"/>
        <v>0</v>
      </c>
      <c r="I14" s="150"/>
      <c r="J14" s="151">
        <f>'Deelnemer 7'!$AX$39</f>
        <v>0</v>
      </c>
      <c r="K14" s="152"/>
      <c r="L14" s="127">
        <f t="shared" si="30"/>
        <v>0</v>
      </c>
      <c r="M14" s="127">
        <f t="shared" si="31"/>
        <v>0</v>
      </c>
      <c r="N14" s="127">
        <f t="shared" si="32"/>
        <v>0</v>
      </c>
      <c r="O14" s="127">
        <f t="shared" si="33"/>
        <v>0</v>
      </c>
      <c r="P14" s="127">
        <f t="shared" si="34"/>
        <v>0</v>
      </c>
      <c r="Q14" s="63">
        <f t="shared" si="35"/>
        <v>0</v>
      </c>
      <c r="R14" s="153"/>
      <c r="S14" s="151">
        <f>'Deelnemer 7'!$AX$39</f>
        <v>0</v>
      </c>
      <c r="T14" s="152"/>
      <c r="U14" s="127">
        <f t="shared" si="21"/>
        <v>0</v>
      </c>
      <c r="V14" s="151">
        <f>'Deelnemer 7'!$F$39</f>
        <v>0</v>
      </c>
      <c r="W14" s="152"/>
      <c r="X14" s="63">
        <f t="shared" si="5"/>
        <v>0</v>
      </c>
      <c r="Y14" s="151">
        <f>'Deelnemer 7'!$I$39</f>
        <v>0</v>
      </c>
      <c r="Z14" s="152"/>
      <c r="AA14" s="63">
        <f t="shared" si="6"/>
        <v>0</v>
      </c>
      <c r="AB14" s="151">
        <f>'Deelnemer 7'!L39</f>
        <v>0</v>
      </c>
      <c r="AC14" s="152"/>
      <c r="AD14" s="63">
        <f t="shared" si="7"/>
        <v>0</v>
      </c>
      <c r="AE14" s="151">
        <f>'Deelnemer 7'!P39</f>
        <v>0</v>
      </c>
      <c r="AF14" s="152"/>
      <c r="AG14" s="63">
        <f t="shared" si="22"/>
        <v>0</v>
      </c>
      <c r="AH14" s="151">
        <f>'Deelnemer 7'!S39</f>
        <v>0</v>
      </c>
      <c r="AI14" s="152"/>
      <c r="AJ14" s="63">
        <f t="shared" si="8"/>
        <v>0</v>
      </c>
      <c r="AK14" s="151">
        <f>'Deelnemer 7'!V39</f>
        <v>0</v>
      </c>
      <c r="AL14" s="152"/>
      <c r="AM14" s="63">
        <f t="shared" si="9"/>
        <v>0</v>
      </c>
      <c r="AN14" s="63">
        <f t="shared" si="23"/>
        <v>0</v>
      </c>
      <c r="AO14" s="151">
        <f>'Deelnemer 7'!Y39</f>
        <v>0</v>
      </c>
      <c r="AP14" s="152"/>
      <c r="AQ14" s="63">
        <f t="shared" si="10"/>
        <v>0</v>
      </c>
      <c r="AR14" s="151">
        <f>'Deelnemer 7'!AC39</f>
        <v>0</v>
      </c>
      <c r="AS14" s="152"/>
      <c r="AT14" s="63">
        <f t="shared" si="24"/>
        <v>0</v>
      </c>
      <c r="AU14" s="151">
        <f>'Deelnemer 7'!AF39</f>
        <v>0</v>
      </c>
      <c r="AV14" s="152"/>
      <c r="AW14" s="63">
        <f t="shared" si="11"/>
        <v>0</v>
      </c>
      <c r="AX14" s="63">
        <f t="shared" si="12"/>
        <v>0</v>
      </c>
      <c r="AY14" s="151">
        <f>'Deelnemer 7'!AI39</f>
        <v>0</v>
      </c>
      <c r="AZ14" s="152"/>
      <c r="BA14" s="63">
        <f t="shared" si="25"/>
        <v>0</v>
      </c>
      <c r="BB14" s="151">
        <f>'Deelnemer 7'!AL39</f>
        <v>0</v>
      </c>
      <c r="BC14" s="152"/>
      <c r="BD14" s="63">
        <f t="shared" si="26"/>
        <v>0</v>
      </c>
      <c r="BE14" s="151">
        <f>'Deelnemer 7'!AO39</f>
        <v>0</v>
      </c>
      <c r="BF14" s="152"/>
      <c r="BG14" s="63">
        <f t="shared" si="13"/>
        <v>0</v>
      </c>
      <c r="BH14" s="151">
        <f>'Deelnemer 7'!AR39</f>
        <v>0</v>
      </c>
      <c r="BI14" s="152"/>
      <c r="BJ14" s="63">
        <f t="shared" si="27"/>
        <v>0</v>
      </c>
      <c r="BK14" s="151">
        <f>'Deelnemer 7'!AV39</f>
        <v>0</v>
      </c>
      <c r="BL14" s="152"/>
      <c r="BM14" s="63">
        <f t="shared" si="36"/>
        <v>0</v>
      </c>
    </row>
    <row r="15" spans="1:65" x14ac:dyDescent="0.2">
      <c r="A15" s="149" t="s">
        <v>16</v>
      </c>
      <c r="B15" s="6">
        <f>Deelnemer_8</f>
        <v>0</v>
      </c>
      <c r="C15" s="52">
        <f>type_8</f>
        <v>0</v>
      </c>
      <c r="D15" s="125"/>
      <c r="E15" s="73">
        <f t="shared" si="28"/>
        <v>0</v>
      </c>
      <c r="F15" s="73">
        <f t="shared" si="29"/>
        <v>0</v>
      </c>
      <c r="G15" s="72"/>
      <c r="H15" s="63">
        <f t="shared" si="14"/>
        <v>0</v>
      </c>
      <c r="I15" s="150"/>
      <c r="J15" s="151">
        <f>'Deelnemer 8'!$AX$39</f>
        <v>0</v>
      </c>
      <c r="K15" s="152"/>
      <c r="L15" s="127">
        <f t="shared" si="30"/>
        <v>0</v>
      </c>
      <c r="M15" s="127">
        <f t="shared" si="31"/>
        <v>0</v>
      </c>
      <c r="N15" s="127">
        <f t="shared" si="32"/>
        <v>0</v>
      </c>
      <c r="O15" s="127">
        <f t="shared" si="33"/>
        <v>0</v>
      </c>
      <c r="P15" s="127">
        <f t="shared" si="34"/>
        <v>0</v>
      </c>
      <c r="Q15" s="63">
        <f t="shared" si="35"/>
        <v>0</v>
      </c>
      <c r="R15" s="153"/>
      <c r="S15" s="151">
        <f>'Deelnemer 8'!$AX$39</f>
        <v>0</v>
      </c>
      <c r="T15" s="152"/>
      <c r="U15" s="127">
        <f t="shared" si="21"/>
        <v>0</v>
      </c>
      <c r="V15" s="151">
        <f>'Deelnemer 8'!$F$39</f>
        <v>0</v>
      </c>
      <c r="W15" s="152"/>
      <c r="X15" s="63">
        <f t="shared" si="5"/>
        <v>0</v>
      </c>
      <c r="Y15" s="151">
        <f>'Deelnemer 8'!$I$39</f>
        <v>0</v>
      </c>
      <c r="Z15" s="152"/>
      <c r="AA15" s="63">
        <f t="shared" si="6"/>
        <v>0</v>
      </c>
      <c r="AB15" s="151">
        <f>'Deelnemer 8'!L39</f>
        <v>0</v>
      </c>
      <c r="AC15" s="152"/>
      <c r="AD15" s="63">
        <f t="shared" si="7"/>
        <v>0</v>
      </c>
      <c r="AE15" s="151">
        <f>'Deelnemer 8'!P39</f>
        <v>0</v>
      </c>
      <c r="AF15" s="152"/>
      <c r="AG15" s="63">
        <f t="shared" si="22"/>
        <v>0</v>
      </c>
      <c r="AH15" s="151">
        <f>'Deelnemer 8'!S39</f>
        <v>0</v>
      </c>
      <c r="AI15" s="152"/>
      <c r="AJ15" s="63">
        <f t="shared" si="8"/>
        <v>0</v>
      </c>
      <c r="AK15" s="151">
        <f>'Deelnemer 8'!V39</f>
        <v>0</v>
      </c>
      <c r="AL15" s="152"/>
      <c r="AM15" s="63">
        <f t="shared" si="9"/>
        <v>0</v>
      </c>
      <c r="AN15" s="63">
        <f t="shared" si="23"/>
        <v>0</v>
      </c>
      <c r="AO15" s="151">
        <f>'Deelnemer 8'!Y39</f>
        <v>0</v>
      </c>
      <c r="AP15" s="152"/>
      <c r="AQ15" s="63">
        <f t="shared" si="10"/>
        <v>0</v>
      </c>
      <c r="AR15" s="151">
        <f>'Deelnemer 8'!AC39</f>
        <v>0</v>
      </c>
      <c r="AS15" s="152"/>
      <c r="AT15" s="63">
        <f t="shared" si="24"/>
        <v>0</v>
      </c>
      <c r="AU15" s="151">
        <f>'Deelnemer 8'!AF39</f>
        <v>0</v>
      </c>
      <c r="AV15" s="152"/>
      <c r="AW15" s="63">
        <f t="shared" si="11"/>
        <v>0</v>
      </c>
      <c r="AX15" s="63">
        <f t="shared" si="12"/>
        <v>0</v>
      </c>
      <c r="AY15" s="151">
        <f>'Deelnemer 8'!AI39</f>
        <v>0</v>
      </c>
      <c r="AZ15" s="152"/>
      <c r="BA15" s="63">
        <f t="shared" si="25"/>
        <v>0</v>
      </c>
      <c r="BB15" s="151">
        <f>'Deelnemer 8'!AL39</f>
        <v>0</v>
      </c>
      <c r="BC15" s="152"/>
      <c r="BD15" s="63">
        <f t="shared" si="26"/>
        <v>0</v>
      </c>
      <c r="BE15" s="151">
        <f>'Deelnemer 8'!AO39</f>
        <v>0</v>
      </c>
      <c r="BF15" s="152"/>
      <c r="BG15" s="63">
        <f t="shared" si="13"/>
        <v>0</v>
      </c>
      <c r="BH15" s="151">
        <f>'Deelnemer 8'!AR39</f>
        <v>0</v>
      </c>
      <c r="BI15" s="152"/>
      <c r="BJ15" s="63">
        <f t="shared" si="27"/>
        <v>0</v>
      </c>
      <c r="BK15" s="151">
        <f>'Deelnemer 8'!AV39</f>
        <v>0</v>
      </c>
      <c r="BL15" s="152"/>
      <c r="BM15" s="63">
        <f t="shared" si="36"/>
        <v>0</v>
      </c>
    </row>
    <row r="16" spans="1:65" x14ac:dyDescent="0.2">
      <c r="A16" s="149" t="s">
        <v>17</v>
      </c>
      <c r="B16" s="6">
        <f>Deelnemer_9</f>
        <v>0</v>
      </c>
      <c r="C16" s="52">
        <f>type_9</f>
        <v>0</v>
      </c>
      <c r="D16" s="125"/>
      <c r="E16" s="73">
        <f t="shared" si="28"/>
        <v>0</v>
      </c>
      <c r="F16" s="73">
        <f t="shared" si="29"/>
        <v>0</v>
      </c>
      <c r="G16" s="72"/>
      <c r="H16" s="63">
        <f t="shared" si="14"/>
        <v>0</v>
      </c>
      <c r="I16" s="150"/>
      <c r="J16" s="151">
        <f>'Deelnemer 9'!$AX$39</f>
        <v>0</v>
      </c>
      <c r="K16" s="152"/>
      <c r="L16" s="127">
        <f t="shared" si="30"/>
        <v>0</v>
      </c>
      <c r="M16" s="127">
        <f t="shared" si="31"/>
        <v>0</v>
      </c>
      <c r="N16" s="127">
        <f t="shared" si="32"/>
        <v>0</v>
      </c>
      <c r="O16" s="127">
        <f t="shared" si="33"/>
        <v>0</v>
      </c>
      <c r="P16" s="127">
        <f t="shared" si="34"/>
        <v>0</v>
      </c>
      <c r="Q16" s="63">
        <f t="shared" si="35"/>
        <v>0</v>
      </c>
      <c r="R16" s="153"/>
      <c r="S16" s="151">
        <f>'Deelnemer 9'!$AX$39</f>
        <v>0</v>
      </c>
      <c r="T16" s="152"/>
      <c r="U16" s="127">
        <f t="shared" si="21"/>
        <v>0</v>
      </c>
      <c r="V16" s="151">
        <f>'Deelnemer 9'!$F$39</f>
        <v>0</v>
      </c>
      <c r="W16" s="152"/>
      <c r="X16" s="63">
        <f t="shared" si="5"/>
        <v>0</v>
      </c>
      <c r="Y16" s="151">
        <f>'Deelnemer 9'!$I$39</f>
        <v>0</v>
      </c>
      <c r="Z16" s="152"/>
      <c r="AA16" s="63">
        <f t="shared" si="6"/>
        <v>0</v>
      </c>
      <c r="AB16" s="151">
        <f>'Deelnemer 9'!L39</f>
        <v>0</v>
      </c>
      <c r="AC16" s="152"/>
      <c r="AD16" s="63">
        <f t="shared" si="7"/>
        <v>0</v>
      </c>
      <c r="AE16" s="151">
        <f>'Deelnemer 9'!P39</f>
        <v>0</v>
      </c>
      <c r="AF16" s="152"/>
      <c r="AG16" s="63">
        <f t="shared" si="22"/>
        <v>0</v>
      </c>
      <c r="AH16" s="151">
        <f>'Deelnemer 9'!S39</f>
        <v>0</v>
      </c>
      <c r="AI16" s="152"/>
      <c r="AJ16" s="63">
        <f t="shared" si="8"/>
        <v>0</v>
      </c>
      <c r="AK16" s="151">
        <f>'Deelnemer 9'!V39</f>
        <v>0</v>
      </c>
      <c r="AL16" s="152"/>
      <c r="AM16" s="63">
        <f t="shared" si="9"/>
        <v>0</v>
      </c>
      <c r="AN16" s="63">
        <f t="shared" si="23"/>
        <v>0</v>
      </c>
      <c r="AO16" s="151">
        <f>'Deelnemer 9'!Y39</f>
        <v>0</v>
      </c>
      <c r="AP16" s="152"/>
      <c r="AQ16" s="63">
        <f t="shared" si="10"/>
        <v>0</v>
      </c>
      <c r="AR16" s="151">
        <f>'Deelnemer 9'!AC39</f>
        <v>0</v>
      </c>
      <c r="AS16" s="152"/>
      <c r="AT16" s="63">
        <f t="shared" si="24"/>
        <v>0</v>
      </c>
      <c r="AU16" s="151">
        <f>'Deelnemer 9'!AF39</f>
        <v>0</v>
      </c>
      <c r="AV16" s="152"/>
      <c r="AW16" s="63">
        <f t="shared" si="11"/>
        <v>0</v>
      </c>
      <c r="AX16" s="63">
        <f t="shared" si="12"/>
        <v>0</v>
      </c>
      <c r="AY16" s="151">
        <f>'Deelnemer 9'!AI39</f>
        <v>0</v>
      </c>
      <c r="AZ16" s="152"/>
      <c r="BA16" s="63">
        <f t="shared" si="25"/>
        <v>0</v>
      </c>
      <c r="BB16" s="151">
        <f>'Deelnemer 9'!AL39</f>
        <v>0</v>
      </c>
      <c r="BC16" s="152"/>
      <c r="BD16" s="63">
        <f t="shared" si="26"/>
        <v>0</v>
      </c>
      <c r="BE16" s="151">
        <f>'Deelnemer 9'!AO39</f>
        <v>0</v>
      </c>
      <c r="BF16" s="152"/>
      <c r="BG16" s="63">
        <f t="shared" si="13"/>
        <v>0</v>
      </c>
      <c r="BH16" s="151">
        <f>'Deelnemer 9'!AR39</f>
        <v>0</v>
      </c>
      <c r="BI16" s="152"/>
      <c r="BJ16" s="63">
        <f t="shared" si="27"/>
        <v>0</v>
      </c>
      <c r="BK16" s="151">
        <f>'Deelnemer 9'!AV39</f>
        <v>0</v>
      </c>
      <c r="BL16" s="152"/>
      <c r="BM16" s="63">
        <f t="shared" si="36"/>
        <v>0</v>
      </c>
    </row>
    <row r="17" spans="1:65" x14ac:dyDescent="0.2">
      <c r="A17" s="149" t="s">
        <v>149</v>
      </c>
      <c r="B17" s="6">
        <f>Deelnemer_10</f>
        <v>0</v>
      </c>
      <c r="C17" s="52">
        <f>type_10</f>
        <v>0</v>
      </c>
      <c r="D17" s="125"/>
      <c r="E17" s="73">
        <f t="shared" si="28"/>
        <v>0</v>
      </c>
      <c r="F17" s="73">
        <f t="shared" si="29"/>
        <v>0</v>
      </c>
      <c r="G17" s="72"/>
      <c r="H17" s="63">
        <f t="shared" si="14"/>
        <v>0</v>
      </c>
      <c r="I17" s="150"/>
      <c r="J17" s="151">
        <f>'Deelnemer 10'!$AX$39</f>
        <v>0</v>
      </c>
      <c r="K17" s="152"/>
      <c r="L17" s="127">
        <f t="shared" si="30"/>
        <v>0</v>
      </c>
      <c r="M17" s="127">
        <f t="shared" si="31"/>
        <v>0</v>
      </c>
      <c r="N17" s="127">
        <f t="shared" si="32"/>
        <v>0</v>
      </c>
      <c r="O17" s="127">
        <f t="shared" si="33"/>
        <v>0</v>
      </c>
      <c r="P17" s="127">
        <f t="shared" si="34"/>
        <v>0</v>
      </c>
      <c r="Q17" s="63">
        <f t="shared" si="35"/>
        <v>0</v>
      </c>
      <c r="R17" s="153"/>
      <c r="S17" s="151">
        <f>'Deelnemer 10'!$AX$39</f>
        <v>0</v>
      </c>
      <c r="T17" s="152"/>
      <c r="U17" s="127">
        <f t="shared" si="21"/>
        <v>0</v>
      </c>
      <c r="V17" s="151">
        <f>'Deelnemer 10'!$F$39</f>
        <v>0</v>
      </c>
      <c r="W17" s="152"/>
      <c r="X17" s="63">
        <f t="shared" si="5"/>
        <v>0</v>
      </c>
      <c r="Y17" s="151">
        <f>'Deelnemer 10'!$I$39</f>
        <v>0</v>
      </c>
      <c r="Z17" s="152"/>
      <c r="AA17" s="63">
        <f t="shared" si="6"/>
        <v>0</v>
      </c>
      <c r="AB17" s="151">
        <f>'Deelnemer 10'!L39</f>
        <v>0</v>
      </c>
      <c r="AC17" s="152"/>
      <c r="AD17" s="63">
        <f t="shared" si="7"/>
        <v>0</v>
      </c>
      <c r="AE17" s="151">
        <f>'Deelnemer 10'!P39</f>
        <v>0</v>
      </c>
      <c r="AF17" s="152"/>
      <c r="AG17" s="63">
        <f t="shared" si="22"/>
        <v>0</v>
      </c>
      <c r="AH17" s="151">
        <f>'Deelnemer 10'!S39</f>
        <v>0</v>
      </c>
      <c r="AI17" s="152"/>
      <c r="AJ17" s="63">
        <f t="shared" si="8"/>
        <v>0</v>
      </c>
      <c r="AK17" s="151">
        <f>'Deelnemer 10'!V39</f>
        <v>0</v>
      </c>
      <c r="AL17" s="152"/>
      <c r="AM17" s="63">
        <f t="shared" si="9"/>
        <v>0</v>
      </c>
      <c r="AN17" s="63">
        <f t="shared" si="23"/>
        <v>0</v>
      </c>
      <c r="AO17" s="151">
        <f>'Deelnemer 10'!Y39</f>
        <v>0</v>
      </c>
      <c r="AP17" s="152"/>
      <c r="AQ17" s="63">
        <f t="shared" si="10"/>
        <v>0</v>
      </c>
      <c r="AR17" s="151">
        <f>'Deelnemer 10'!AC39</f>
        <v>0</v>
      </c>
      <c r="AS17" s="152"/>
      <c r="AT17" s="63">
        <f t="shared" si="24"/>
        <v>0</v>
      </c>
      <c r="AU17" s="151">
        <f>'Deelnemer 10'!AF39</f>
        <v>0</v>
      </c>
      <c r="AV17" s="152"/>
      <c r="AW17" s="63">
        <f t="shared" si="11"/>
        <v>0</v>
      </c>
      <c r="AX17" s="63">
        <f t="shared" si="12"/>
        <v>0</v>
      </c>
      <c r="AY17" s="151">
        <f>'Deelnemer 10'!AI39</f>
        <v>0</v>
      </c>
      <c r="AZ17" s="152"/>
      <c r="BA17" s="63">
        <f t="shared" si="25"/>
        <v>0</v>
      </c>
      <c r="BB17" s="151">
        <f>'Deelnemer 10'!AL39</f>
        <v>0</v>
      </c>
      <c r="BC17" s="152"/>
      <c r="BD17" s="63">
        <f t="shared" si="26"/>
        <v>0</v>
      </c>
      <c r="BE17" s="151">
        <f>'Deelnemer 10'!AO39</f>
        <v>0</v>
      </c>
      <c r="BF17" s="152"/>
      <c r="BG17" s="63">
        <f t="shared" si="13"/>
        <v>0</v>
      </c>
      <c r="BH17" s="151">
        <f>'Deelnemer 10'!AR39</f>
        <v>0</v>
      </c>
      <c r="BI17" s="152"/>
      <c r="BJ17" s="63">
        <f t="shared" si="27"/>
        <v>0</v>
      </c>
      <c r="BK17" s="151">
        <f>'Deelnemer 10'!AV39</f>
        <v>0</v>
      </c>
      <c r="BL17" s="152"/>
      <c r="BM17" s="63">
        <f t="shared" si="36"/>
        <v>0</v>
      </c>
    </row>
    <row r="18" spans="1:65" s="161" customFormat="1" x14ac:dyDescent="0.2">
      <c r="A18" s="154"/>
      <c r="B18" s="136"/>
      <c r="C18" s="136"/>
      <c r="D18" s="136"/>
      <c r="E18" s="136"/>
      <c r="F18" s="136"/>
      <c r="G18" s="136"/>
      <c r="H18" s="155"/>
      <c r="I18" s="156"/>
      <c r="J18" s="157"/>
      <c r="K18" s="156"/>
      <c r="L18" s="156"/>
      <c r="M18" s="83"/>
      <c r="N18" s="153"/>
      <c r="O18" s="153"/>
      <c r="P18" s="153"/>
      <c r="Q18" s="84"/>
      <c r="R18" s="158"/>
      <c r="S18" s="151"/>
      <c r="T18" s="150"/>
      <c r="U18" s="150"/>
      <c r="V18" s="151"/>
      <c r="W18" s="150"/>
      <c r="X18" s="159"/>
      <c r="Y18" s="151"/>
      <c r="Z18" s="150"/>
      <c r="AA18" s="159"/>
      <c r="AB18" s="151"/>
      <c r="AC18" s="150"/>
      <c r="AD18" s="159"/>
      <c r="AE18" s="151"/>
      <c r="AF18" s="150"/>
      <c r="AG18" s="159"/>
      <c r="AH18" s="151"/>
      <c r="AI18" s="150"/>
      <c r="AJ18" s="159"/>
      <c r="AK18" s="151"/>
      <c r="AL18" s="150"/>
      <c r="AM18" s="159"/>
      <c r="AN18" s="160"/>
      <c r="AO18" s="151"/>
      <c r="AP18" s="150"/>
      <c r="AQ18" s="159"/>
      <c r="AR18" s="151"/>
      <c r="AS18" s="150"/>
      <c r="AT18" s="159"/>
      <c r="AU18" s="151"/>
      <c r="AV18" s="150"/>
      <c r="AW18" s="159"/>
      <c r="AX18" s="160"/>
      <c r="AY18" s="151"/>
      <c r="AZ18" s="150"/>
      <c r="BA18" s="159"/>
      <c r="BB18" s="151"/>
      <c r="BC18" s="150"/>
      <c r="BD18" s="159"/>
      <c r="BE18" s="151"/>
      <c r="BF18" s="150"/>
      <c r="BG18" s="159"/>
      <c r="BH18" s="151"/>
      <c r="BI18" s="150"/>
      <c r="BJ18" s="159"/>
      <c r="BK18" s="151"/>
      <c r="BL18" s="150"/>
      <c r="BM18" s="159"/>
    </row>
    <row r="19" spans="1:65" x14ac:dyDescent="0.2">
      <c r="A19" s="149"/>
      <c r="B19" s="137"/>
      <c r="C19" s="35"/>
      <c r="D19" s="35"/>
      <c r="E19" s="35"/>
      <c r="F19" s="35"/>
      <c r="G19" s="35" t="s">
        <v>10</v>
      </c>
      <c r="H19" s="61">
        <f t="shared" ref="H19" si="37">SUM(H8:H18)</f>
        <v>0</v>
      </c>
      <c r="I19" s="62"/>
      <c r="J19" s="81">
        <f>SUM(J8:J18)</f>
        <v>0</v>
      </c>
      <c r="K19" s="36"/>
      <c r="L19" s="60">
        <f t="shared" ref="L19" si="38">SUM(L8:L18)</f>
        <v>0</v>
      </c>
      <c r="M19" s="60">
        <f>SUM(M8:M18)</f>
        <v>0</v>
      </c>
      <c r="N19" s="60">
        <f>SUM(N8:N18)</f>
        <v>0</v>
      </c>
      <c r="O19" s="60">
        <f>SUM(O8:O17)</f>
        <v>0</v>
      </c>
      <c r="P19" s="60">
        <f>SUM(P8:P17)</f>
        <v>0</v>
      </c>
      <c r="Q19" s="61">
        <f>SUM(Q8:Q18)</f>
        <v>0</v>
      </c>
      <c r="R19" s="53"/>
      <c r="S19" s="64">
        <f>SUM(S8:S18)</f>
        <v>0</v>
      </c>
      <c r="T19" s="65"/>
      <c r="U19" s="60">
        <f>SUM(U8:U18)</f>
        <v>0</v>
      </c>
      <c r="V19" s="64">
        <f>SUM(V8:V18)</f>
        <v>0</v>
      </c>
      <c r="W19" s="65"/>
      <c r="X19" s="61">
        <f>SUM(X8:X18)</f>
        <v>0</v>
      </c>
      <c r="Y19" s="64">
        <f>SUM(Y8:Y18)</f>
        <v>0</v>
      </c>
      <c r="Z19" s="65"/>
      <c r="AA19" s="61">
        <f>SUM(AA8:AA18)</f>
        <v>0</v>
      </c>
      <c r="AB19" s="64">
        <f>SUM(AB8:AB18)</f>
        <v>0</v>
      </c>
      <c r="AC19" s="65"/>
      <c r="AD19" s="61">
        <f>SUM(AD8:AD18)</f>
        <v>0</v>
      </c>
      <c r="AE19" s="64">
        <f>SUM(AE8:AE18)</f>
        <v>0</v>
      </c>
      <c r="AF19" s="65"/>
      <c r="AG19" s="61">
        <f>SUM(AG8:AG18)</f>
        <v>0</v>
      </c>
      <c r="AH19" s="64">
        <f>SUM(AH8:AH18)</f>
        <v>0</v>
      </c>
      <c r="AI19" s="65"/>
      <c r="AJ19" s="61">
        <f>SUM(AJ8:AJ18)</f>
        <v>0</v>
      </c>
      <c r="AK19" s="64">
        <f>SUM(AK8:AK18)</f>
        <v>0</v>
      </c>
      <c r="AL19" s="65"/>
      <c r="AM19" s="61">
        <f>SUM(AM8:AM18)</f>
        <v>0</v>
      </c>
      <c r="AN19" s="66"/>
      <c r="AO19" s="64">
        <f>SUM(AO8:AO18)</f>
        <v>0</v>
      </c>
      <c r="AP19" s="65"/>
      <c r="AQ19" s="61">
        <f>SUM(AQ8:AQ18)</f>
        <v>0</v>
      </c>
      <c r="AR19" s="64">
        <f>SUM(AR8:AR18)</f>
        <v>0</v>
      </c>
      <c r="AS19" s="65"/>
      <c r="AT19" s="61">
        <f>SUM(AT8:AT18)</f>
        <v>0</v>
      </c>
      <c r="AU19" s="64">
        <f>SUM(AU8:AU18)</f>
        <v>0</v>
      </c>
      <c r="AV19" s="65"/>
      <c r="AW19" s="61">
        <f>SUM(AW8:AW18)</f>
        <v>0</v>
      </c>
      <c r="AX19" s="61">
        <f>SUM(AX8:AX18)</f>
        <v>0</v>
      </c>
      <c r="AY19" s="64">
        <f>SUM(AY8:AY18)</f>
        <v>0</v>
      </c>
      <c r="AZ19" s="65"/>
      <c r="BA19" s="61">
        <f>SUM(BA8:BA18)</f>
        <v>0</v>
      </c>
      <c r="BB19" s="64">
        <f>SUM(BB8:BB18)</f>
        <v>0</v>
      </c>
      <c r="BC19" s="65"/>
      <c r="BD19" s="61">
        <f>SUM(BD8:BD18)</f>
        <v>0</v>
      </c>
      <c r="BE19" s="64">
        <f>SUM(BE8:BE18)</f>
        <v>0</v>
      </c>
      <c r="BF19" s="65"/>
      <c r="BG19" s="61">
        <f>SUM(BG8:BG18)</f>
        <v>0</v>
      </c>
      <c r="BH19" s="64">
        <f>SUM(BH8:BH18)</f>
        <v>0</v>
      </c>
      <c r="BI19" s="65"/>
      <c r="BJ19" s="61">
        <f>SUM(BJ8:BJ18)</f>
        <v>0</v>
      </c>
      <c r="BK19" s="64">
        <f>SUM(BK8:BK18)</f>
        <v>0</v>
      </c>
      <c r="BL19" s="65"/>
      <c r="BM19" s="61">
        <f>SUM(BM8:BM18)</f>
        <v>0</v>
      </c>
    </row>
    <row r="20" spans="1:65" ht="13.5" thickBot="1" x14ac:dyDescent="0.25">
      <c r="A20" s="162"/>
      <c r="B20" s="37"/>
      <c r="C20" s="37"/>
      <c r="D20" s="37"/>
      <c r="E20" s="37"/>
      <c r="F20" s="37"/>
      <c r="G20" s="37"/>
      <c r="H20" s="130"/>
      <c r="I20" s="131"/>
      <c r="J20" s="162"/>
      <c r="K20" s="163"/>
      <c r="L20" s="163"/>
      <c r="M20" s="163"/>
      <c r="N20" s="163"/>
      <c r="O20" s="163"/>
      <c r="P20" s="163"/>
      <c r="Q20" s="164"/>
      <c r="R20" s="136"/>
      <c r="S20" s="162"/>
      <c r="T20" s="163"/>
      <c r="U20" s="163"/>
      <c r="V20" s="162"/>
      <c r="W20" s="163"/>
      <c r="X20" s="164"/>
      <c r="Y20" s="162"/>
      <c r="Z20" s="163"/>
      <c r="AA20" s="164"/>
      <c r="AB20" s="162"/>
      <c r="AC20" s="163"/>
      <c r="AD20" s="164"/>
      <c r="AE20" s="162"/>
      <c r="AF20" s="163"/>
      <c r="AG20" s="164"/>
      <c r="AH20" s="162"/>
      <c r="AI20" s="163"/>
      <c r="AJ20" s="164"/>
      <c r="AK20" s="162"/>
      <c r="AL20" s="163"/>
      <c r="AM20" s="164"/>
      <c r="AN20" s="165"/>
      <c r="AO20" s="162"/>
      <c r="AP20" s="163"/>
      <c r="AQ20" s="164"/>
      <c r="AR20" s="162"/>
      <c r="AS20" s="163"/>
      <c r="AT20" s="164"/>
      <c r="AU20" s="162"/>
      <c r="AV20" s="163"/>
      <c r="AW20" s="164"/>
      <c r="AX20" s="165"/>
      <c r="AY20" s="162"/>
      <c r="AZ20" s="163"/>
      <c r="BA20" s="164"/>
      <c r="BB20" s="162"/>
      <c r="BC20" s="163"/>
      <c r="BD20" s="164"/>
      <c r="BE20" s="162"/>
      <c r="BF20" s="163"/>
      <c r="BG20" s="164"/>
      <c r="BH20" s="162"/>
      <c r="BI20" s="163"/>
      <c r="BJ20" s="164"/>
      <c r="BK20" s="162"/>
      <c r="BL20" s="163"/>
      <c r="BM20" s="164"/>
    </row>
    <row r="21" spans="1:65" x14ac:dyDescent="0.2">
      <c r="A21" s="154"/>
      <c r="R21" s="137"/>
    </row>
    <row r="22" spans="1:65" ht="9.75" customHeight="1" x14ac:dyDescent="0.2">
      <c r="A22" s="166"/>
      <c r="R22" s="137"/>
    </row>
    <row r="23" spans="1:65" ht="12" customHeight="1" x14ac:dyDescent="0.2">
      <c r="A23" s="166"/>
    </row>
    <row r="24" spans="1:65" ht="12" customHeight="1" x14ac:dyDescent="0.2">
      <c r="A24" s="166"/>
    </row>
    <row r="25" spans="1:65" ht="12" customHeight="1" x14ac:dyDescent="0.2"/>
    <row r="26" spans="1:65" ht="12" customHeight="1" x14ac:dyDescent="0.2"/>
    <row r="27" spans="1:65" ht="12" customHeight="1" x14ac:dyDescent="0.2"/>
    <row r="28" spans="1:65" ht="12" customHeight="1" x14ac:dyDescent="0.2"/>
    <row r="29" spans="1:65" ht="12" customHeight="1" x14ac:dyDescent="0.2"/>
  </sheetData>
  <sheetProtection selectLockedCells="1"/>
  <mergeCells count="17">
    <mergeCell ref="Y5:AA5"/>
    <mergeCell ref="AB5:AD5"/>
    <mergeCell ref="A3:H3"/>
    <mergeCell ref="BE5:BG5"/>
    <mergeCell ref="BH5:BJ5"/>
    <mergeCell ref="BK5:BM5"/>
    <mergeCell ref="AU5:AW5"/>
    <mergeCell ref="AY5:BA5"/>
    <mergeCell ref="J5:Q5"/>
    <mergeCell ref="S5:U5"/>
    <mergeCell ref="BB5:BD5"/>
    <mergeCell ref="AE5:AG5"/>
    <mergeCell ref="AH5:AJ5"/>
    <mergeCell ref="AK5:AM5"/>
    <mergeCell ref="AO5:AQ5"/>
    <mergeCell ref="AR5:AT5"/>
    <mergeCell ref="V5:X5"/>
  </mergeCells>
  <phoneticPr fontId="2" type="noConversion"/>
  <dataValidations count="3">
    <dataValidation type="list" allowBlank="1" showInputMessage="1" showErrorMessage="1" sqref="R8 T8 E8:G8 G9:G17" xr:uid="{BC254367-BC8E-41A5-B433-638B8EDF2D30}">
      <formula1>"Ja,Nee"</formula1>
    </dataValidation>
    <dataValidation type="whole" allowBlank="1" showInputMessage="1" showErrorMessage="1" sqref="D9:D17" xr:uid="{172A5862-1DE3-437C-84D6-EDF4ABDA2307}">
      <formula1>0</formula1>
      <formula2>1000000</formula2>
    </dataValidation>
    <dataValidation type="decimal" allowBlank="1" showInputMessage="1" showErrorMessage="1" sqref="D8" xr:uid="{E39AD587-9739-4D48-BDEB-38CA0FD8D771}">
      <formula1>0</formula1>
      <formula2>1000000</formula2>
    </dataValidation>
  </dataValidations>
  <pageMargins left="0.75" right="0.75" top="1" bottom="1" header="0.5" footer="0.5"/>
  <pageSetup paperSize="9" scale="62" orientation="landscape" r:id="rId1"/>
  <headerFooter alignWithMargins="0">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B5F9-C9E8-48D5-9858-F32FAE18D25C}">
  <sheetPr>
    <tabColor theme="8" tint="0.79998168889431442"/>
  </sheetPr>
  <dimension ref="A1:C3"/>
  <sheetViews>
    <sheetView zoomScaleNormal="100" workbookViewId="0">
      <selection activeCell="A2" sqref="A2:A3"/>
    </sheetView>
  </sheetViews>
  <sheetFormatPr defaultColWidth="0" defaultRowHeight="11.25" zeroHeight="1" x14ac:dyDescent="0.2"/>
  <cols>
    <col min="1" max="3" width="51.125" style="96" customWidth="1"/>
    <col min="4" max="16384" width="8.625" style="96" hidden="1"/>
  </cols>
  <sheetData>
    <row r="1" spans="1:3" s="97" customFormat="1" x14ac:dyDescent="0.2">
      <c r="A1" s="97" t="s">
        <v>68</v>
      </c>
      <c r="B1" s="97" t="s">
        <v>69</v>
      </c>
      <c r="C1" s="97" t="s">
        <v>70</v>
      </c>
    </row>
    <row r="2" spans="1:3" ht="409.5" customHeight="1" x14ac:dyDescent="0.2">
      <c r="A2" s="193" t="s">
        <v>66</v>
      </c>
      <c r="B2" s="193" t="s">
        <v>67</v>
      </c>
      <c r="C2" s="193" t="s">
        <v>71</v>
      </c>
    </row>
    <row r="3" spans="1:3" ht="208.5" customHeight="1" x14ac:dyDescent="0.2">
      <c r="A3" s="193"/>
      <c r="B3" s="193"/>
      <c r="C3" s="193"/>
    </row>
  </sheetData>
  <mergeCells count="3">
    <mergeCell ref="B2:B3"/>
    <mergeCell ref="A2:A3"/>
    <mergeCell ref="C2:C3"/>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8B0DA-4F8E-476E-97B5-A1F84054BEE2}">
  <sheetPr>
    <tabColor theme="8" tint="0.79998168889431442"/>
  </sheetPr>
  <dimension ref="A1:D5"/>
  <sheetViews>
    <sheetView zoomScaleNormal="100" workbookViewId="0">
      <selection activeCell="A2" sqref="A2:D2"/>
    </sheetView>
  </sheetViews>
  <sheetFormatPr defaultColWidth="0" defaultRowHeight="11.25" zeroHeight="1" x14ac:dyDescent="0.2"/>
  <cols>
    <col min="1" max="1" width="28.25" style="96" customWidth="1"/>
    <col min="2" max="2" width="42.375" style="96" customWidth="1"/>
    <col min="3" max="3" width="52.75" style="96" customWidth="1"/>
    <col min="4" max="4" width="70" style="96" customWidth="1"/>
    <col min="5" max="16384" width="8.625" style="96" hidden="1"/>
  </cols>
  <sheetData>
    <row r="1" spans="1:4" s="99" customFormat="1" x14ac:dyDescent="0.2">
      <c r="A1" s="194" t="s">
        <v>78</v>
      </c>
      <c r="B1" s="194"/>
      <c r="C1" s="194"/>
      <c r="D1" s="194"/>
    </row>
    <row r="2" spans="1:4" s="98" customFormat="1" ht="320.10000000000002" customHeight="1" x14ac:dyDescent="0.2">
      <c r="A2" s="193" t="s">
        <v>107</v>
      </c>
      <c r="B2" s="193"/>
      <c r="C2" s="193"/>
      <c r="D2" s="193"/>
    </row>
    <row r="3" spans="1:4" s="97" customFormat="1" x14ac:dyDescent="0.2">
      <c r="A3" s="97" t="s">
        <v>72</v>
      </c>
    </row>
    <row r="4" spans="1:4" s="97" customFormat="1" x14ac:dyDescent="0.2">
      <c r="A4" s="97" t="s">
        <v>24</v>
      </c>
      <c r="B4" s="97" t="s">
        <v>1</v>
      </c>
      <c r="C4" s="97" t="s">
        <v>19</v>
      </c>
      <c r="D4" s="97" t="s">
        <v>73</v>
      </c>
    </row>
    <row r="5" spans="1:4" ht="342.95" customHeight="1" x14ac:dyDescent="0.2">
      <c r="A5" s="95" t="s">
        <v>74</v>
      </c>
      <c r="B5" s="95" t="s">
        <v>75</v>
      </c>
      <c r="C5" s="95" t="s">
        <v>76</v>
      </c>
      <c r="D5" s="95" t="s">
        <v>77</v>
      </c>
    </row>
  </sheetData>
  <mergeCells count="2">
    <mergeCell ref="A2:D2"/>
    <mergeCell ref="A1:D1"/>
  </mergeCells>
  <pageMargins left="0.7" right="0.7" top="0.75" bottom="0.75" header="0.3" footer="0.3"/>
  <pageSetup paperSize="0" orientation="portrait" horizontalDpi="0" verticalDpi="0"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0ED26-6AFF-4BCB-ABA0-62CC7DA92237}">
  <sheetPr>
    <tabColor theme="8" tint="0.79998168889431442"/>
  </sheetPr>
  <dimension ref="A1:G4"/>
  <sheetViews>
    <sheetView zoomScaleNormal="100" workbookViewId="0">
      <selection activeCell="B2" sqref="B2:B4"/>
    </sheetView>
  </sheetViews>
  <sheetFormatPr defaultColWidth="0" defaultRowHeight="11.25" zeroHeight="1" x14ac:dyDescent="0.15"/>
  <cols>
    <col min="1" max="1" width="38.75" style="101" customWidth="1"/>
    <col min="2" max="2" width="44.125" style="101" customWidth="1"/>
    <col min="3" max="7" width="38.75" style="101" customWidth="1"/>
    <col min="8" max="16384" width="8.625" style="101" hidden="1"/>
  </cols>
  <sheetData>
    <row r="1" spans="1:7" s="100" customFormat="1" x14ac:dyDescent="0.15">
      <c r="A1" s="100" t="s">
        <v>79</v>
      </c>
      <c r="B1" s="100" t="s">
        <v>105</v>
      </c>
      <c r="C1" s="100" t="s">
        <v>81</v>
      </c>
      <c r="D1" s="100" t="s">
        <v>83</v>
      </c>
      <c r="E1" s="100" t="s">
        <v>85</v>
      </c>
      <c r="F1" s="100" t="s">
        <v>86</v>
      </c>
      <c r="G1" s="100" t="s">
        <v>89</v>
      </c>
    </row>
    <row r="2" spans="1:7" ht="409.5" customHeight="1" x14ac:dyDescent="0.15">
      <c r="A2" s="195" t="s">
        <v>80</v>
      </c>
      <c r="B2" s="193" t="s">
        <v>106</v>
      </c>
      <c r="C2" s="195" t="s">
        <v>82</v>
      </c>
      <c r="D2" s="195" t="s">
        <v>84</v>
      </c>
      <c r="E2" s="195" t="s">
        <v>129</v>
      </c>
      <c r="F2" s="195" t="s">
        <v>87</v>
      </c>
      <c r="G2" s="195" t="s">
        <v>88</v>
      </c>
    </row>
    <row r="3" spans="1:7" ht="409.5" customHeight="1" x14ac:dyDescent="0.15">
      <c r="A3" s="195"/>
      <c r="B3" s="193"/>
      <c r="C3" s="195"/>
      <c r="D3" s="195"/>
      <c r="E3" s="195"/>
      <c r="F3" s="195"/>
      <c r="G3" s="195"/>
    </row>
    <row r="4" spans="1:7" ht="360.6" customHeight="1" x14ac:dyDescent="0.15">
      <c r="A4" s="195"/>
      <c r="B4" s="193"/>
      <c r="C4" s="195"/>
      <c r="D4" s="195"/>
      <c r="E4" s="195"/>
      <c r="F4" s="195"/>
      <c r="G4" s="195"/>
    </row>
  </sheetData>
  <mergeCells count="7">
    <mergeCell ref="F2:F4"/>
    <mergeCell ref="G2:G4"/>
    <mergeCell ref="B2:B4"/>
    <mergeCell ref="D2:D4"/>
    <mergeCell ref="A2:A4"/>
    <mergeCell ref="C2:C4"/>
    <mergeCell ref="E2:E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D82DE-5A39-4256-941B-D3457FACAE3F}">
  <sheetPr transitionEvaluation="1">
    <tabColor theme="9" tint="0.79998168889431442"/>
  </sheetPr>
  <dimension ref="A1:BC48"/>
  <sheetViews>
    <sheetView zoomScaleNormal="100" workbookViewId="0">
      <pane xSplit="3" topLeftCell="D1" activePane="topRight" state="frozen"/>
      <selection pane="topRight" activeCell="A5" sqref="A5:B6"/>
    </sheetView>
  </sheetViews>
  <sheetFormatPr defaultColWidth="10.875" defaultRowHeight="0" customHeight="1" zeroHeight="1" x14ac:dyDescent="0.2"/>
  <cols>
    <col min="1" max="1" width="31.375" style="1" customWidth="1"/>
    <col min="2" max="2" width="63.375" style="1" customWidth="1"/>
    <col min="3" max="3" width="3.125" style="3" customWidth="1"/>
    <col min="4" max="4" width="3.125" style="104" customWidth="1"/>
    <col min="5" max="5" width="25.5" style="1" customWidth="1"/>
    <col min="6" max="6" width="25.5" style="3" customWidth="1"/>
    <col min="7" max="7" width="3.125" style="3" customWidth="1"/>
    <col min="8" max="8" width="25.5" style="1" customWidth="1"/>
    <col min="9" max="9" width="25.5" style="3" customWidth="1"/>
    <col min="10" max="10" width="3.125" style="3" customWidth="1"/>
    <col min="11" max="11" width="25.5" style="1" customWidth="1"/>
    <col min="12" max="12" width="25.5" style="3" customWidth="1"/>
    <col min="13" max="13" width="3.125" style="3" customWidth="1" collapsed="1"/>
    <col min="14" max="14" width="3.125" style="3" customWidth="1"/>
    <col min="15" max="15" width="25.5" style="1" customWidth="1"/>
    <col min="16" max="16" width="25.5" style="3" customWidth="1"/>
    <col min="17" max="17" width="4.5" style="3" customWidth="1"/>
    <col min="18" max="18" width="25.5" style="1" customWidth="1"/>
    <col min="19" max="19" width="25.5" style="3" customWidth="1"/>
    <col min="20" max="20" width="3.25" style="3" customWidth="1"/>
    <col min="21" max="21" width="25.5" style="1" customWidth="1"/>
    <col min="22" max="22" width="25.5" style="3" customWidth="1"/>
    <col min="23" max="23" width="4.5" style="3" customWidth="1"/>
    <col min="24" max="24" width="25.5" style="1" customWidth="1"/>
    <col min="25" max="25" width="25.5" style="3" customWidth="1"/>
    <col min="26" max="27" width="4.5" style="3" customWidth="1"/>
    <col min="28" max="28" width="25.5" style="1" customWidth="1"/>
    <col min="29" max="29" width="25.5" style="3" customWidth="1"/>
    <col min="30" max="30" width="4.5" style="3" customWidth="1"/>
    <col min="31" max="31" width="25.5" style="1" customWidth="1"/>
    <col min="32" max="32" width="25.5" style="3" customWidth="1"/>
    <col min="33" max="33" width="4.5" style="3" customWidth="1"/>
    <col min="34" max="34" width="25.5" style="1" customWidth="1"/>
    <col min="35" max="35" width="25.5" style="3" customWidth="1"/>
    <col min="36" max="36" width="4.5" style="3" customWidth="1"/>
    <col min="37" max="37" width="25.5" style="1" customWidth="1"/>
    <col min="38" max="38" width="25.5" style="3" customWidth="1"/>
    <col min="39" max="39" width="4.5" style="3" customWidth="1"/>
    <col min="40" max="40" width="25.5" style="1" customWidth="1"/>
    <col min="41" max="41" width="25.5" style="3" customWidth="1"/>
    <col min="42" max="42" width="4.5" style="3" customWidth="1"/>
    <col min="43" max="43" width="25.5" style="1" customWidth="1"/>
    <col min="44" max="44" width="25.5" style="3" customWidth="1"/>
    <col min="45" max="45" width="4.5" style="3" customWidth="1" collapsed="1"/>
    <col min="46" max="46" width="4.5" style="3" customWidth="1"/>
    <col min="47" max="47" width="25.5" style="1" customWidth="1"/>
    <col min="48" max="48" width="25.5" style="3" customWidth="1"/>
    <col min="49" max="49" width="4.5" style="3" customWidth="1"/>
    <col min="50" max="50" width="34.625" style="4" customWidth="1"/>
    <col min="51" max="51" width="4.375" style="1" bestFit="1" customWidth="1"/>
    <col min="52" max="52" width="7.375" style="5" customWidth="1"/>
    <col min="53" max="16384" width="10.875" style="1"/>
  </cols>
  <sheetData>
    <row r="1" spans="1:52" ht="15.6" customHeight="1" thickBot="1" x14ac:dyDescent="0.3">
      <c r="A1" s="2" t="s">
        <v>11</v>
      </c>
      <c r="B1" s="32"/>
      <c r="D1" s="197" t="s">
        <v>100</v>
      </c>
      <c r="M1" s="196"/>
      <c r="N1" s="196" t="s">
        <v>101</v>
      </c>
      <c r="Z1" s="196"/>
      <c r="AA1" s="196" t="s">
        <v>102</v>
      </c>
      <c r="AS1" s="196"/>
      <c r="AT1" s="167"/>
    </row>
    <row r="2" spans="1:52" ht="15.6" customHeight="1" thickBot="1" x14ac:dyDescent="0.3">
      <c r="A2" s="2" t="s">
        <v>2</v>
      </c>
      <c r="B2" s="32"/>
      <c r="D2" s="197"/>
      <c r="M2" s="196"/>
      <c r="N2" s="196"/>
      <c r="Z2" s="196"/>
      <c r="AA2" s="196"/>
      <c r="AS2" s="196"/>
      <c r="AT2" s="167"/>
    </row>
    <row r="3" spans="1:52" ht="15.6" customHeight="1" thickBot="1" x14ac:dyDescent="0.3">
      <c r="A3" s="44" t="s">
        <v>18</v>
      </c>
      <c r="B3" s="45"/>
      <c r="D3" s="197"/>
      <c r="M3" s="196"/>
      <c r="N3" s="196"/>
      <c r="Z3" s="196"/>
      <c r="AA3" s="196"/>
      <c r="AS3" s="196"/>
      <c r="AT3" s="167"/>
    </row>
    <row r="4" spans="1:52" ht="15.6" customHeight="1" thickBot="1" x14ac:dyDescent="0.25">
      <c r="A4" s="46"/>
      <c r="B4" s="1" t="s">
        <v>109</v>
      </c>
    </row>
    <row r="5" spans="1:52" ht="87.95" customHeight="1" x14ac:dyDescent="0.2">
      <c r="A5" s="208" t="s">
        <v>148</v>
      </c>
      <c r="B5" s="209"/>
      <c r="C5" s="50"/>
      <c r="D5" s="103"/>
      <c r="E5" s="204" t="s">
        <v>31</v>
      </c>
      <c r="F5" s="205"/>
      <c r="G5" s="50"/>
      <c r="H5" s="204" t="s">
        <v>32</v>
      </c>
      <c r="I5" s="205"/>
      <c r="J5" s="50"/>
      <c r="K5" s="204" t="s">
        <v>33</v>
      </c>
      <c r="L5" s="205"/>
      <c r="M5" s="50"/>
      <c r="N5" s="50"/>
      <c r="O5" s="204" t="s">
        <v>90</v>
      </c>
      <c r="P5" s="205"/>
      <c r="Q5" s="102"/>
      <c r="R5" s="204" t="s">
        <v>91</v>
      </c>
      <c r="S5" s="205"/>
      <c r="T5" s="102"/>
      <c r="U5" s="204" t="s">
        <v>92</v>
      </c>
      <c r="V5" s="205"/>
      <c r="W5" s="102"/>
      <c r="X5" s="204" t="s">
        <v>93</v>
      </c>
      <c r="Y5" s="205"/>
      <c r="Z5" s="50"/>
      <c r="AA5" s="50"/>
      <c r="AB5" s="198" t="s">
        <v>34</v>
      </c>
      <c r="AC5" s="199"/>
      <c r="AD5" s="50"/>
      <c r="AE5" s="198" t="s">
        <v>35</v>
      </c>
      <c r="AF5" s="199"/>
      <c r="AG5" s="50"/>
      <c r="AH5" s="198" t="s">
        <v>36</v>
      </c>
      <c r="AI5" s="199"/>
      <c r="AJ5" s="50"/>
      <c r="AK5" s="198" t="s">
        <v>37</v>
      </c>
      <c r="AL5" s="199"/>
      <c r="AM5" s="50"/>
      <c r="AN5" s="198" t="s">
        <v>38</v>
      </c>
      <c r="AO5" s="199"/>
      <c r="AP5" s="50"/>
      <c r="AQ5" s="198" t="s">
        <v>39</v>
      </c>
      <c r="AR5" s="199"/>
      <c r="AS5" s="50"/>
      <c r="AT5" s="50"/>
      <c r="AU5" s="200" t="s">
        <v>121</v>
      </c>
      <c r="AV5" s="201"/>
      <c r="AW5" s="50"/>
      <c r="AX5" s="51"/>
    </row>
    <row r="6" spans="1:52" s="94" customFormat="1" ht="87.95" customHeight="1" thickBot="1" x14ac:dyDescent="0.25">
      <c r="A6" s="210"/>
      <c r="B6" s="211"/>
      <c r="C6" s="47"/>
      <c r="D6" s="103"/>
      <c r="E6" s="202" t="s">
        <v>99</v>
      </c>
      <c r="F6" s="203"/>
      <c r="G6" s="47"/>
      <c r="H6" s="202" t="s">
        <v>99</v>
      </c>
      <c r="I6" s="203"/>
      <c r="J6" s="47"/>
      <c r="K6" s="202" t="s">
        <v>99</v>
      </c>
      <c r="L6" s="203"/>
      <c r="M6" s="47"/>
      <c r="N6" s="47"/>
      <c r="O6" s="202" t="s">
        <v>103</v>
      </c>
      <c r="P6" s="203"/>
      <c r="Q6" s="93"/>
      <c r="R6" s="202" t="s">
        <v>103</v>
      </c>
      <c r="S6" s="203"/>
      <c r="T6" s="93"/>
      <c r="U6" s="202" t="s">
        <v>103</v>
      </c>
      <c r="V6" s="203"/>
      <c r="W6" s="93"/>
      <c r="X6" s="202" t="s">
        <v>103</v>
      </c>
      <c r="Y6" s="203"/>
      <c r="Z6" s="47"/>
      <c r="AA6" s="47"/>
      <c r="AB6" s="202" t="s">
        <v>104</v>
      </c>
      <c r="AC6" s="203"/>
      <c r="AD6" s="47"/>
      <c r="AE6" s="202" t="s">
        <v>104</v>
      </c>
      <c r="AF6" s="203"/>
      <c r="AG6" s="47"/>
      <c r="AH6" s="202" t="s">
        <v>104</v>
      </c>
      <c r="AI6" s="203"/>
      <c r="AJ6" s="47"/>
      <c r="AK6" s="202" t="s">
        <v>104</v>
      </c>
      <c r="AL6" s="203"/>
      <c r="AM6" s="47"/>
      <c r="AN6" s="202" t="s">
        <v>104</v>
      </c>
      <c r="AO6" s="203"/>
      <c r="AP6" s="47"/>
      <c r="AQ6" s="202" t="s">
        <v>104</v>
      </c>
      <c r="AR6" s="203"/>
      <c r="AS6" s="47"/>
      <c r="AT6" s="47"/>
      <c r="AU6" s="202" t="s">
        <v>120</v>
      </c>
      <c r="AV6" s="203"/>
      <c r="AW6" s="47"/>
      <c r="AX6" s="48"/>
      <c r="AZ6" s="49"/>
    </row>
    <row r="7" spans="1:52" s="94" customFormat="1" ht="16.5" customHeight="1" thickBot="1" x14ac:dyDescent="0.25">
      <c r="A7" s="1"/>
      <c r="B7" s="1"/>
      <c r="C7" s="3"/>
      <c r="D7" s="104"/>
      <c r="E7" s="1"/>
      <c r="F7" s="3"/>
      <c r="G7" s="3"/>
      <c r="H7" s="1"/>
      <c r="I7" s="3"/>
      <c r="J7" s="3"/>
      <c r="K7" s="1"/>
      <c r="L7" s="3"/>
      <c r="M7" s="3"/>
      <c r="N7" s="3"/>
      <c r="O7" s="1"/>
      <c r="P7" s="3"/>
      <c r="Q7" s="3"/>
      <c r="R7" s="1"/>
      <c r="S7" s="3"/>
      <c r="T7" s="3"/>
      <c r="U7" s="1"/>
      <c r="V7" s="3"/>
      <c r="W7" s="3"/>
      <c r="X7" s="1"/>
      <c r="Y7" s="3"/>
      <c r="Z7" s="3"/>
      <c r="AA7" s="3"/>
      <c r="AB7" s="1"/>
      <c r="AC7" s="3"/>
      <c r="AD7" s="3"/>
      <c r="AE7" s="1"/>
      <c r="AF7" s="3"/>
      <c r="AG7" s="3"/>
      <c r="AH7" s="1"/>
      <c r="AI7" s="3"/>
      <c r="AJ7" s="3"/>
      <c r="AK7" s="1"/>
      <c r="AL7" s="3"/>
      <c r="AM7" s="3"/>
      <c r="AN7" s="1"/>
      <c r="AO7" s="3"/>
      <c r="AP7" s="3"/>
      <c r="AQ7" s="1"/>
      <c r="AR7" s="3"/>
      <c r="AS7" s="3"/>
      <c r="AT7" s="3"/>
      <c r="AU7" s="1"/>
      <c r="AV7" s="3"/>
      <c r="AW7" s="3"/>
      <c r="AX7" s="4"/>
      <c r="AZ7" s="49"/>
    </row>
    <row r="8" spans="1:52" s="94" customFormat="1" ht="16.5" customHeight="1" x14ac:dyDescent="0.2">
      <c r="A8" s="114" t="s">
        <v>94</v>
      </c>
      <c r="B8" s="115"/>
      <c r="C8" s="10"/>
      <c r="D8" s="105"/>
      <c r="E8" s="11" t="s">
        <v>21</v>
      </c>
      <c r="F8" s="10"/>
      <c r="G8" s="10"/>
      <c r="H8" s="9" t="s">
        <v>22</v>
      </c>
      <c r="I8" s="10"/>
      <c r="J8" s="10"/>
      <c r="K8" s="9" t="s">
        <v>23</v>
      </c>
      <c r="L8" s="10"/>
      <c r="M8" s="10"/>
      <c r="N8" s="10"/>
      <c r="O8" s="9" t="s">
        <v>24</v>
      </c>
      <c r="P8" s="10"/>
      <c r="Q8" s="10"/>
      <c r="R8" s="11" t="s">
        <v>1</v>
      </c>
      <c r="S8" s="10"/>
      <c r="T8" s="10"/>
      <c r="U8" s="9" t="s">
        <v>19</v>
      </c>
      <c r="V8" s="10"/>
      <c r="W8" s="10"/>
      <c r="X8" s="9" t="s">
        <v>20</v>
      </c>
      <c r="Y8" s="10"/>
      <c r="Z8" s="10"/>
      <c r="AA8" s="10"/>
      <c r="AB8" s="9" t="s">
        <v>25</v>
      </c>
      <c r="AC8" s="10"/>
      <c r="AD8" s="10"/>
      <c r="AE8" s="9" t="s">
        <v>26</v>
      </c>
      <c r="AF8" s="10"/>
      <c r="AG8" s="10"/>
      <c r="AH8" s="9" t="s">
        <v>27</v>
      </c>
      <c r="AI8" s="10"/>
      <c r="AJ8" s="10"/>
      <c r="AK8" s="9" t="s">
        <v>28</v>
      </c>
      <c r="AL8" s="10"/>
      <c r="AM8" s="10"/>
      <c r="AN8" s="9" t="s">
        <v>29</v>
      </c>
      <c r="AO8" s="10"/>
      <c r="AP8" s="10"/>
      <c r="AQ8" s="9" t="s">
        <v>48</v>
      </c>
      <c r="AR8" s="10"/>
      <c r="AS8" s="10"/>
      <c r="AT8" s="10"/>
      <c r="AU8" s="9" t="s">
        <v>40</v>
      </c>
      <c r="AV8" s="10"/>
      <c r="AW8" s="10"/>
      <c r="AX8" s="12"/>
      <c r="AZ8" s="49"/>
    </row>
    <row r="9" spans="1:52" ht="16.5" customHeight="1" x14ac:dyDescent="0.2">
      <c r="A9" s="116"/>
      <c r="B9" s="113"/>
      <c r="C9" s="7"/>
      <c r="D9" s="106"/>
      <c r="E9" s="6"/>
      <c r="F9" s="7" t="s">
        <v>0</v>
      </c>
      <c r="G9" s="7"/>
      <c r="H9" s="6"/>
      <c r="I9" s="7" t="s">
        <v>0</v>
      </c>
      <c r="J9" s="7"/>
      <c r="K9" s="6"/>
      <c r="L9" s="7" t="s">
        <v>0</v>
      </c>
      <c r="M9" s="7"/>
      <c r="N9" s="7"/>
      <c r="O9" s="6"/>
      <c r="P9" s="7" t="s">
        <v>0</v>
      </c>
      <c r="Q9" s="7"/>
      <c r="R9" s="6"/>
      <c r="S9" s="7" t="s">
        <v>0</v>
      </c>
      <c r="T9" s="7"/>
      <c r="U9" s="6"/>
      <c r="V9" s="7" t="s">
        <v>0</v>
      </c>
      <c r="W9" s="7"/>
      <c r="X9" s="6"/>
      <c r="Y9" s="7" t="s">
        <v>0</v>
      </c>
      <c r="Z9" s="7"/>
      <c r="AA9" s="7"/>
      <c r="AB9" s="6"/>
      <c r="AC9" s="7" t="s">
        <v>0</v>
      </c>
      <c r="AD9" s="7"/>
      <c r="AE9" s="6"/>
      <c r="AF9" s="7" t="s">
        <v>0</v>
      </c>
      <c r="AG9" s="7"/>
      <c r="AH9" s="6"/>
      <c r="AI9" s="7" t="s">
        <v>0</v>
      </c>
      <c r="AJ9" s="7"/>
      <c r="AK9" s="6"/>
      <c r="AL9" s="7" t="s">
        <v>0</v>
      </c>
      <c r="AM9" s="7"/>
      <c r="AN9" s="6"/>
      <c r="AO9" s="7" t="s">
        <v>0</v>
      </c>
      <c r="AP9" s="7"/>
      <c r="AQ9" s="6"/>
      <c r="AR9" s="7" t="s">
        <v>0</v>
      </c>
      <c r="AS9" s="7"/>
      <c r="AT9" s="7"/>
      <c r="AU9" s="6"/>
      <c r="AV9" s="7" t="s">
        <v>0</v>
      </c>
      <c r="AW9" s="7"/>
      <c r="AX9" s="13"/>
    </row>
    <row r="10" spans="1:52" s="86" customFormat="1" ht="33" customHeight="1" x14ac:dyDescent="0.15">
      <c r="A10" s="206"/>
      <c r="B10" s="207"/>
      <c r="C10" s="85"/>
      <c r="D10" s="107"/>
      <c r="F10" s="87"/>
      <c r="G10" s="85"/>
      <c r="H10" s="85"/>
      <c r="I10" s="87"/>
      <c r="J10" s="85"/>
      <c r="K10" s="85"/>
      <c r="L10" s="87"/>
      <c r="M10" s="85"/>
      <c r="N10" s="85"/>
      <c r="P10" s="87"/>
      <c r="Q10" s="85"/>
      <c r="S10" s="87"/>
      <c r="T10" s="85"/>
      <c r="U10" s="85"/>
      <c r="V10" s="90"/>
      <c r="W10" s="85"/>
      <c r="X10" s="85"/>
      <c r="Y10" s="87"/>
      <c r="Z10" s="85"/>
      <c r="AA10" s="85"/>
      <c r="AB10" s="85"/>
      <c r="AC10" s="87"/>
      <c r="AD10" s="85"/>
      <c r="AE10" s="85"/>
      <c r="AF10" s="87"/>
      <c r="AG10" s="85"/>
      <c r="AH10" s="85"/>
      <c r="AI10" s="87"/>
      <c r="AJ10" s="85"/>
      <c r="AK10" s="85"/>
      <c r="AL10" s="87"/>
      <c r="AM10" s="85"/>
      <c r="AN10" s="85"/>
      <c r="AO10" s="87"/>
      <c r="AP10" s="85"/>
      <c r="AQ10" s="85"/>
      <c r="AR10" s="87"/>
      <c r="AS10" s="85"/>
      <c r="AT10" s="85"/>
      <c r="AU10" s="85"/>
      <c r="AV10" s="87"/>
      <c r="AW10" s="85"/>
      <c r="AX10" s="88"/>
      <c r="AZ10" s="89"/>
    </row>
    <row r="11" spans="1:52" s="86" customFormat="1" ht="33" customHeight="1" x14ac:dyDescent="0.15">
      <c r="A11" s="206"/>
      <c r="B11" s="207"/>
      <c r="C11" s="85"/>
      <c r="D11" s="107"/>
      <c r="F11" s="87"/>
      <c r="G11" s="85"/>
      <c r="H11" s="85"/>
      <c r="I11" s="87"/>
      <c r="J11" s="85"/>
      <c r="K11" s="85"/>
      <c r="L11" s="87"/>
      <c r="M11" s="85"/>
      <c r="N11" s="85"/>
      <c r="P11" s="87"/>
      <c r="Q11" s="85"/>
      <c r="S11" s="87"/>
      <c r="T11" s="85"/>
      <c r="U11" s="85"/>
      <c r="V11" s="90"/>
      <c r="W11" s="85"/>
      <c r="X11" s="85"/>
      <c r="Y11" s="87"/>
      <c r="Z11" s="85"/>
      <c r="AA11" s="85"/>
      <c r="AB11" s="85"/>
      <c r="AC11" s="87"/>
      <c r="AD11" s="85"/>
      <c r="AE11" s="85"/>
      <c r="AF11" s="87"/>
      <c r="AG11" s="85"/>
      <c r="AH11" s="85"/>
      <c r="AI11" s="87"/>
      <c r="AJ11" s="85"/>
      <c r="AK11" s="85"/>
      <c r="AL11" s="87"/>
      <c r="AM11" s="85"/>
      <c r="AN11" s="85"/>
      <c r="AO11" s="87"/>
      <c r="AP11" s="85"/>
      <c r="AQ11" s="85"/>
      <c r="AR11" s="87"/>
      <c r="AS11" s="85"/>
      <c r="AT11" s="85"/>
      <c r="AU11" s="85"/>
      <c r="AV11" s="87"/>
      <c r="AW11" s="85"/>
      <c r="AX11" s="88"/>
      <c r="AZ11" s="89"/>
    </row>
    <row r="12" spans="1:52" s="6" customFormat="1" ht="33" customHeight="1" x14ac:dyDescent="0.2">
      <c r="A12" s="206"/>
      <c r="B12" s="207"/>
      <c r="C12" s="14"/>
      <c r="D12" s="108"/>
      <c r="E12" s="1"/>
      <c r="F12" s="33"/>
      <c r="G12" s="14"/>
      <c r="H12" s="14"/>
      <c r="I12" s="33"/>
      <c r="J12" s="14"/>
      <c r="K12" s="14"/>
      <c r="L12" s="33"/>
      <c r="M12" s="14"/>
      <c r="N12" s="14"/>
      <c r="O12" s="14"/>
      <c r="P12" s="33"/>
      <c r="Q12" s="14"/>
      <c r="R12" s="1"/>
      <c r="S12" s="33"/>
      <c r="T12" s="14"/>
      <c r="U12" s="14"/>
      <c r="V12" s="91"/>
      <c r="W12" s="14"/>
      <c r="X12" s="14"/>
      <c r="Y12" s="33"/>
      <c r="Z12" s="14"/>
      <c r="AA12" s="14"/>
      <c r="AB12" s="14"/>
      <c r="AC12" s="33"/>
      <c r="AD12" s="14"/>
      <c r="AE12" s="14"/>
      <c r="AF12" s="33"/>
      <c r="AG12" s="14"/>
      <c r="AH12" s="14"/>
      <c r="AI12" s="33"/>
      <c r="AJ12" s="14"/>
      <c r="AK12" s="14"/>
      <c r="AL12" s="33"/>
      <c r="AM12" s="14"/>
      <c r="AN12" s="14"/>
      <c r="AO12" s="33"/>
      <c r="AP12" s="14"/>
      <c r="AQ12" s="14"/>
      <c r="AR12" s="33"/>
      <c r="AS12" s="14"/>
      <c r="AT12" s="14"/>
      <c r="AU12" s="14"/>
      <c r="AV12" s="33"/>
      <c r="AW12" s="14"/>
      <c r="AX12" s="20"/>
      <c r="AZ12" s="8"/>
    </row>
    <row r="13" spans="1:52" ht="16.5" customHeight="1" thickBot="1" x14ac:dyDescent="0.25">
      <c r="A13" s="117"/>
      <c r="B13" s="118"/>
      <c r="C13" s="43"/>
      <c r="D13" s="109"/>
      <c r="E13" s="30"/>
      <c r="F13" s="39">
        <f>SUM(F10:F12)</f>
        <v>0</v>
      </c>
      <c r="G13" s="43"/>
      <c r="H13" s="43"/>
      <c r="I13" s="39">
        <f>SUM(I10:I12)</f>
        <v>0</v>
      </c>
      <c r="J13" s="31"/>
      <c r="K13" s="43"/>
      <c r="L13" s="39">
        <f>SUM(L10:L12)</f>
        <v>0</v>
      </c>
      <c r="M13" s="31"/>
      <c r="N13" s="31"/>
      <c r="O13" s="43"/>
      <c r="P13" s="39">
        <f>SUM(P10:P12)</f>
        <v>0</v>
      </c>
      <c r="Q13" s="31"/>
      <c r="R13" s="30"/>
      <c r="S13" s="39">
        <f>SUM(S10:S12)</f>
        <v>0</v>
      </c>
      <c r="T13" s="43"/>
      <c r="U13" s="43"/>
      <c r="V13" s="92">
        <f>SUM(V10:V12)</f>
        <v>0</v>
      </c>
      <c r="W13" s="31"/>
      <c r="X13" s="43"/>
      <c r="Y13" s="39">
        <f>SUM(Y10:Y12)</f>
        <v>0</v>
      </c>
      <c r="Z13" s="31"/>
      <c r="AA13" s="31"/>
      <c r="AB13" s="43"/>
      <c r="AC13" s="39">
        <f>SUM(AC10:AC12)</f>
        <v>0</v>
      </c>
      <c r="AD13" s="31"/>
      <c r="AE13" s="43"/>
      <c r="AF13" s="39">
        <f>SUM(AF10:AF12)</f>
        <v>0</v>
      </c>
      <c r="AG13" s="31"/>
      <c r="AH13" s="43"/>
      <c r="AI13" s="39">
        <f>SUM(AI10:AI12)</f>
        <v>0</v>
      </c>
      <c r="AJ13" s="31"/>
      <c r="AK13" s="43"/>
      <c r="AL13" s="39">
        <f>SUM(AL10:AL12)</f>
        <v>0</v>
      </c>
      <c r="AM13" s="31"/>
      <c r="AN13" s="43"/>
      <c r="AO13" s="39">
        <f>SUM(AO10:AO12)</f>
        <v>0</v>
      </c>
      <c r="AP13" s="31"/>
      <c r="AQ13" s="43"/>
      <c r="AR13" s="39">
        <f>SUM(AR10:AR12)</f>
        <v>0</v>
      </c>
      <c r="AS13" s="31"/>
      <c r="AT13" s="31"/>
      <c r="AU13" s="43"/>
      <c r="AV13" s="39">
        <f>SUM(AV10:AV12)</f>
        <v>0</v>
      </c>
      <c r="AW13" s="31"/>
      <c r="AX13" s="40">
        <f>SUM(C13:AV13)</f>
        <v>0</v>
      </c>
    </row>
    <row r="14" spans="1:52" ht="16.5" customHeight="1" thickBot="1" x14ac:dyDescent="0.25">
      <c r="A14" s="113"/>
      <c r="B14" s="113"/>
      <c r="C14" s="7"/>
      <c r="D14" s="106"/>
      <c r="E14" s="6"/>
      <c r="F14" s="7"/>
      <c r="G14" s="7"/>
      <c r="H14" s="6"/>
      <c r="I14" s="7"/>
      <c r="J14" s="7"/>
      <c r="K14" s="6"/>
      <c r="L14" s="7"/>
      <c r="M14" s="7"/>
      <c r="N14" s="7"/>
      <c r="O14" s="6"/>
      <c r="P14" s="7"/>
      <c r="Q14" s="7"/>
      <c r="R14" s="6"/>
      <c r="S14" s="7"/>
      <c r="T14" s="7"/>
      <c r="U14" s="6"/>
      <c r="V14" s="7"/>
      <c r="W14" s="7"/>
      <c r="X14" s="6"/>
      <c r="Y14" s="7"/>
      <c r="Z14" s="7"/>
      <c r="AA14" s="7"/>
      <c r="AB14" s="6"/>
      <c r="AC14" s="7"/>
      <c r="AD14" s="7"/>
      <c r="AE14" s="6"/>
      <c r="AF14" s="7"/>
      <c r="AG14" s="7"/>
      <c r="AH14" s="6"/>
      <c r="AI14" s="7"/>
      <c r="AJ14" s="7"/>
      <c r="AK14" s="6"/>
      <c r="AL14" s="7"/>
      <c r="AM14" s="7"/>
      <c r="AN14" s="6"/>
      <c r="AO14" s="7"/>
      <c r="AP14" s="7"/>
      <c r="AQ14" s="6"/>
      <c r="AR14" s="7"/>
      <c r="AS14" s="7"/>
      <c r="AT14" s="7"/>
      <c r="AU14" s="6"/>
      <c r="AV14" s="7"/>
      <c r="AW14" s="7"/>
    </row>
    <row r="15" spans="1:52" ht="16.5" customHeight="1" x14ac:dyDescent="0.2">
      <c r="A15" s="114" t="s">
        <v>95</v>
      </c>
      <c r="B15" s="115"/>
      <c r="C15" s="10"/>
      <c r="D15" s="105"/>
      <c r="E15" s="11" t="str">
        <f>E8</f>
        <v>Investeringssteun voor kmo's</v>
      </c>
      <c r="F15" s="10"/>
      <c r="G15" s="10"/>
      <c r="H15" s="11" t="str">
        <f>H8</f>
        <v>Consultancysteun voor kmo's</v>
      </c>
      <c r="I15" s="10"/>
      <c r="J15" s="10"/>
      <c r="K15" s="11" t="str">
        <f>K8</f>
        <v>Kmo-steun ten behoeve van deelneming aan beurzen</v>
      </c>
      <c r="L15" s="10"/>
      <c r="M15" s="10"/>
      <c r="N15" s="10"/>
      <c r="O15" s="11" t="str">
        <f>O8</f>
        <v>Fundamenteel onderzoek</v>
      </c>
      <c r="P15" s="10"/>
      <c r="Q15" s="10"/>
      <c r="R15" s="11" t="str">
        <f>R8</f>
        <v>Industrieel onderzoek</v>
      </c>
      <c r="S15" s="10"/>
      <c r="T15" s="10"/>
      <c r="U15" s="11" t="str">
        <f>U8</f>
        <v>Experimentele ontwikkeling</v>
      </c>
      <c r="V15" s="10"/>
      <c r="W15" s="10"/>
      <c r="X15" s="11" t="str">
        <f>X8</f>
        <v>Haalbaarheidsstudies</v>
      </c>
      <c r="Y15" s="10"/>
      <c r="Z15" s="10"/>
      <c r="AA15" s="10"/>
      <c r="AB15" s="11" t="str">
        <f>AB8</f>
        <v>Investeringsteun voor onderzoeksinfrastructuur</v>
      </c>
      <c r="AC15" s="10"/>
      <c r="AD15" s="10"/>
      <c r="AE15" s="11" t="str">
        <f>AE8</f>
        <v>Investeringssteun voor test- en experimenteerinfrastructuur</v>
      </c>
      <c r="AF15" s="10"/>
      <c r="AG15" s="10"/>
      <c r="AH15" s="11" t="str">
        <f>AH8</f>
        <v>Steun voor innovatieclusters</v>
      </c>
      <c r="AI15" s="10"/>
      <c r="AJ15" s="10"/>
      <c r="AK15" s="11" t="str">
        <f>AK8</f>
        <v>Innovatiesteun voor kmo's</v>
      </c>
      <c r="AL15" s="10"/>
      <c r="AM15" s="10"/>
      <c r="AN15" s="11" t="str">
        <f>AN8</f>
        <v>Steun voor proces- en organisatie-innovatie</v>
      </c>
      <c r="AO15" s="10"/>
      <c r="AP15" s="10"/>
      <c r="AQ15" s="11" t="str">
        <f>AQ8</f>
        <v>Opleidingssteun</v>
      </c>
      <c r="AR15" s="10"/>
      <c r="AS15" s="10"/>
      <c r="AT15" s="10"/>
      <c r="AU15" s="11" t="str">
        <f>AU8</f>
        <v>Overige projectkosten</v>
      </c>
      <c r="AV15" s="10"/>
      <c r="AW15" s="10"/>
      <c r="AX15" s="12"/>
    </row>
    <row r="16" spans="1:52" s="6" customFormat="1" ht="16.5" customHeight="1" x14ac:dyDescent="0.2">
      <c r="A16" s="116"/>
      <c r="B16" s="113"/>
      <c r="C16" s="7"/>
      <c r="D16" s="106"/>
      <c r="F16" s="7" t="s">
        <v>0</v>
      </c>
      <c r="G16" s="7"/>
      <c r="I16" s="7" t="s">
        <v>0</v>
      </c>
      <c r="J16" s="7"/>
      <c r="L16" s="7" t="s">
        <v>0</v>
      </c>
      <c r="M16" s="7"/>
      <c r="N16" s="7"/>
      <c r="P16" s="7" t="s">
        <v>0</v>
      </c>
      <c r="Q16" s="7"/>
      <c r="S16" s="7" t="s">
        <v>0</v>
      </c>
      <c r="T16" s="7"/>
      <c r="V16" s="7" t="s">
        <v>0</v>
      </c>
      <c r="W16" s="7"/>
      <c r="Y16" s="7" t="s">
        <v>0</v>
      </c>
      <c r="Z16" s="7"/>
      <c r="AA16" s="7"/>
      <c r="AC16" s="7" t="s">
        <v>0</v>
      </c>
      <c r="AD16" s="7"/>
      <c r="AF16" s="7" t="s">
        <v>0</v>
      </c>
      <c r="AG16" s="7"/>
      <c r="AI16" s="7" t="s">
        <v>0</v>
      </c>
      <c r="AJ16" s="7"/>
      <c r="AL16" s="7" t="s">
        <v>0</v>
      </c>
      <c r="AM16" s="7"/>
      <c r="AO16" s="7" t="s">
        <v>0</v>
      </c>
      <c r="AP16" s="7"/>
      <c r="AR16" s="7" t="s">
        <v>0</v>
      </c>
      <c r="AS16" s="7"/>
      <c r="AT16" s="7"/>
      <c r="AV16" s="7" t="s">
        <v>0</v>
      </c>
      <c r="AW16" s="7"/>
      <c r="AX16" s="13"/>
      <c r="AZ16" s="8"/>
    </row>
    <row r="17" spans="1:55" ht="33" customHeight="1" x14ac:dyDescent="0.2">
      <c r="A17" s="206"/>
      <c r="B17" s="207"/>
      <c r="C17" s="14"/>
      <c r="D17" s="108"/>
      <c r="F17" s="33"/>
      <c r="G17" s="14"/>
      <c r="H17" s="14"/>
      <c r="I17" s="33"/>
      <c r="J17" s="14"/>
      <c r="K17" s="14"/>
      <c r="L17" s="33"/>
      <c r="M17" s="14"/>
      <c r="N17" s="14"/>
      <c r="O17" s="14"/>
      <c r="P17" s="33"/>
      <c r="Q17" s="14"/>
      <c r="S17" s="33"/>
      <c r="T17" s="14"/>
      <c r="U17" s="14"/>
      <c r="V17" s="33"/>
      <c r="W17" s="14"/>
      <c r="X17" s="14"/>
      <c r="Y17" s="33"/>
      <c r="Z17" s="14"/>
      <c r="AA17" s="14"/>
      <c r="AB17" s="14"/>
      <c r="AC17" s="33"/>
      <c r="AD17" s="14"/>
      <c r="AE17" s="14"/>
      <c r="AF17" s="33"/>
      <c r="AG17" s="14"/>
      <c r="AH17" s="14"/>
      <c r="AI17" s="33"/>
      <c r="AJ17" s="14"/>
      <c r="AK17" s="14"/>
      <c r="AL17" s="33"/>
      <c r="AM17" s="14"/>
      <c r="AN17" s="14"/>
      <c r="AO17" s="33"/>
      <c r="AP17" s="14"/>
      <c r="AQ17" s="14"/>
      <c r="AR17" s="33"/>
      <c r="AS17" s="14"/>
      <c r="AT17" s="14"/>
      <c r="AU17" s="14"/>
      <c r="AV17" s="33"/>
      <c r="AW17" s="14"/>
      <c r="AX17" s="20"/>
    </row>
    <row r="18" spans="1:55" s="6" customFormat="1" ht="33" customHeight="1" x14ac:dyDescent="0.2">
      <c r="A18" s="206"/>
      <c r="B18" s="207"/>
      <c r="C18" s="14"/>
      <c r="D18" s="108"/>
      <c r="E18" s="1"/>
      <c r="F18" s="33"/>
      <c r="G18" s="14"/>
      <c r="H18" s="14"/>
      <c r="I18" s="33"/>
      <c r="J18" s="14"/>
      <c r="K18" s="14"/>
      <c r="L18" s="33"/>
      <c r="M18" s="14"/>
      <c r="N18" s="14"/>
      <c r="O18" s="14"/>
      <c r="P18" s="33"/>
      <c r="Q18" s="14"/>
      <c r="R18" s="1"/>
      <c r="S18" s="33"/>
      <c r="T18" s="14"/>
      <c r="U18" s="14"/>
      <c r="V18" s="33"/>
      <c r="W18" s="14"/>
      <c r="X18" s="14"/>
      <c r="Y18" s="33"/>
      <c r="Z18" s="14"/>
      <c r="AA18" s="14"/>
      <c r="AB18" s="14"/>
      <c r="AC18" s="33"/>
      <c r="AD18" s="14"/>
      <c r="AE18" s="14"/>
      <c r="AF18" s="33"/>
      <c r="AG18" s="14"/>
      <c r="AH18" s="14"/>
      <c r="AI18" s="33"/>
      <c r="AJ18" s="14"/>
      <c r="AK18" s="14"/>
      <c r="AL18" s="33"/>
      <c r="AM18" s="14"/>
      <c r="AN18" s="14"/>
      <c r="AO18" s="33"/>
      <c r="AP18" s="14"/>
      <c r="AQ18" s="14"/>
      <c r="AR18" s="33"/>
      <c r="AS18" s="14"/>
      <c r="AT18" s="14"/>
      <c r="AU18" s="14"/>
      <c r="AV18" s="33"/>
      <c r="AW18" s="14"/>
      <c r="AX18" s="20"/>
      <c r="AZ18" s="8"/>
    </row>
    <row r="19" spans="1:55" ht="16.5" customHeight="1" thickBot="1" x14ac:dyDescent="0.25">
      <c r="A19" s="119"/>
      <c r="B19" s="120"/>
      <c r="C19" s="17"/>
      <c r="D19" s="110"/>
      <c r="E19" s="17"/>
      <c r="F19" s="39">
        <f>SUM(F17:F18)</f>
        <v>0</v>
      </c>
      <c r="G19" s="17"/>
      <c r="H19" s="19"/>
      <c r="I19" s="39">
        <f>SUM(I17:I18)</f>
        <v>0</v>
      </c>
      <c r="J19" s="18"/>
      <c r="K19" s="19"/>
      <c r="L19" s="39">
        <f>SUM(L17:L18)</f>
        <v>0</v>
      </c>
      <c r="M19" s="18"/>
      <c r="N19" s="18"/>
      <c r="O19" s="19"/>
      <c r="P19" s="39">
        <f>SUM(P17:P18)</f>
        <v>0</v>
      </c>
      <c r="Q19" s="18"/>
      <c r="R19" s="17"/>
      <c r="S19" s="39">
        <f>SUM(S17:S18)</f>
        <v>0</v>
      </c>
      <c r="T19" s="17"/>
      <c r="U19" s="19"/>
      <c r="V19" s="39">
        <f>SUM(V17:V18)</f>
        <v>0</v>
      </c>
      <c r="W19" s="18"/>
      <c r="X19" s="19"/>
      <c r="Y19" s="39">
        <f>SUM(Y17:Y18)</f>
        <v>0</v>
      </c>
      <c r="Z19" s="18"/>
      <c r="AA19" s="18"/>
      <c r="AB19" s="19"/>
      <c r="AC19" s="39">
        <f>SUM(AC17:AC18)</f>
        <v>0</v>
      </c>
      <c r="AD19" s="18"/>
      <c r="AE19" s="19"/>
      <c r="AF19" s="39">
        <f>SUM(AF17:AF18)</f>
        <v>0</v>
      </c>
      <c r="AG19" s="18"/>
      <c r="AH19" s="19"/>
      <c r="AI19" s="39">
        <f>SUM(AI17:AI18)</f>
        <v>0</v>
      </c>
      <c r="AJ19" s="18"/>
      <c r="AK19" s="19"/>
      <c r="AL19" s="39">
        <f>SUM(AL17:AL18)</f>
        <v>0</v>
      </c>
      <c r="AM19" s="18"/>
      <c r="AN19" s="19"/>
      <c r="AO19" s="39">
        <f>SUM(AO17:AO18)</f>
        <v>0</v>
      </c>
      <c r="AP19" s="18"/>
      <c r="AQ19" s="19"/>
      <c r="AR19" s="39">
        <f>SUM(AR17:AR18)</f>
        <v>0</v>
      </c>
      <c r="AS19" s="18"/>
      <c r="AT19" s="18"/>
      <c r="AU19" s="19"/>
      <c r="AV19" s="39">
        <f>SUM(AV17:AV18)</f>
        <v>0</v>
      </c>
      <c r="AW19" s="18"/>
      <c r="AX19" s="40">
        <f>SUM(C19:AV19)</f>
        <v>0</v>
      </c>
    </row>
    <row r="20" spans="1:55" ht="16.5" customHeight="1" thickBot="1" x14ac:dyDescent="0.25">
      <c r="A20" s="121"/>
      <c r="B20" s="121"/>
    </row>
    <row r="21" spans="1:55" s="6" customFormat="1" ht="16.5" customHeight="1" x14ac:dyDescent="0.2">
      <c r="A21" s="114" t="s">
        <v>96</v>
      </c>
      <c r="B21" s="122"/>
      <c r="C21" s="10"/>
      <c r="D21" s="105"/>
      <c r="E21" s="11" t="str">
        <f>E15</f>
        <v>Investeringssteun voor kmo's</v>
      </c>
      <c r="F21" s="10"/>
      <c r="G21" s="10"/>
      <c r="H21" s="11" t="str">
        <f>H15</f>
        <v>Consultancysteun voor kmo's</v>
      </c>
      <c r="I21" s="10"/>
      <c r="J21" s="10"/>
      <c r="K21" s="11" t="str">
        <f>K15</f>
        <v>Kmo-steun ten behoeve van deelneming aan beurzen</v>
      </c>
      <c r="L21" s="10"/>
      <c r="M21" s="10"/>
      <c r="N21" s="10"/>
      <c r="O21" s="11" t="str">
        <f>O15</f>
        <v>Fundamenteel onderzoek</v>
      </c>
      <c r="P21" s="10"/>
      <c r="Q21" s="10"/>
      <c r="R21" s="11" t="str">
        <f>R15</f>
        <v>Industrieel onderzoek</v>
      </c>
      <c r="S21" s="10"/>
      <c r="T21" s="10"/>
      <c r="U21" s="11" t="str">
        <f>U15</f>
        <v>Experimentele ontwikkeling</v>
      </c>
      <c r="V21" s="10"/>
      <c r="W21" s="10"/>
      <c r="X21" s="11" t="str">
        <f>X15</f>
        <v>Haalbaarheidsstudies</v>
      </c>
      <c r="Y21" s="10"/>
      <c r="Z21" s="10"/>
      <c r="AA21" s="10"/>
      <c r="AB21" s="11" t="str">
        <f>AB15</f>
        <v>Investeringsteun voor onderzoeksinfrastructuur</v>
      </c>
      <c r="AC21" s="10"/>
      <c r="AD21" s="10"/>
      <c r="AE21" s="11" t="str">
        <f>AE15</f>
        <v>Investeringssteun voor test- en experimenteerinfrastructuur</v>
      </c>
      <c r="AF21" s="10"/>
      <c r="AG21" s="10"/>
      <c r="AH21" s="11" t="str">
        <f>AH15</f>
        <v>Steun voor innovatieclusters</v>
      </c>
      <c r="AI21" s="10"/>
      <c r="AJ21" s="10"/>
      <c r="AK21" s="11" t="str">
        <f>AK15</f>
        <v>Innovatiesteun voor kmo's</v>
      </c>
      <c r="AL21" s="10"/>
      <c r="AM21" s="10"/>
      <c r="AN21" s="11" t="str">
        <f>AN15</f>
        <v>Steun voor proces- en organisatie-innovatie</v>
      </c>
      <c r="AO21" s="10"/>
      <c r="AP21" s="10"/>
      <c r="AQ21" s="11" t="str">
        <f>AQ15</f>
        <v>Opleidingssteun</v>
      </c>
      <c r="AR21" s="10"/>
      <c r="AS21" s="10"/>
      <c r="AT21" s="10"/>
      <c r="AU21" s="11" t="str">
        <f>AU15</f>
        <v>Overige projectkosten</v>
      </c>
      <c r="AV21" s="10"/>
      <c r="AW21" s="10"/>
      <c r="AX21" s="12"/>
      <c r="AZ21" s="8"/>
    </row>
    <row r="22" spans="1:55" ht="16.5" customHeight="1" x14ac:dyDescent="0.2">
      <c r="A22" s="116"/>
      <c r="B22" s="113"/>
      <c r="C22" s="7"/>
      <c r="D22" s="106"/>
      <c r="E22" s="6"/>
      <c r="F22" s="7" t="s">
        <v>0</v>
      </c>
      <c r="G22" s="7"/>
      <c r="H22" s="6"/>
      <c r="I22" s="7" t="s">
        <v>0</v>
      </c>
      <c r="J22" s="7"/>
      <c r="K22" s="6"/>
      <c r="L22" s="7" t="s">
        <v>0</v>
      </c>
      <c r="M22" s="7"/>
      <c r="N22" s="7"/>
      <c r="O22" s="6"/>
      <c r="P22" s="7" t="s">
        <v>0</v>
      </c>
      <c r="Q22" s="7"/>
      <c r="R22" s="6"/>
      <c r="S22" s="7" t="s">
        <v>0</v>
      </c>
      <c r="T22" s="7"/>
      <c r="U22" s="6"/>
      <c r="V22" s="7" t="s">
        <v>0</v>
      </c>
      <c r="W22" s="7"/>
      <c r="X22" s="6"/>
      <c r="Y22" s="7" t="s">
        <v>0</v>
      </c>
      <c r="Z22" s="7"/>
      <c r="AA22" s="7"/>
      <c r="AB22" s="6"/>
      <c r="AC22" s="7" t="s">
        <v>0</v>
      </c>
      <c r="AD22" s="7"/>
      <c r="AE22" s="6"/>
      <c r="AF22" s="7" t="s">
        <v>0</v>
      </c>
      <c r="AG22" s="7"/>
      <c r="AH22" s="6"/>
      <c r="AI22" s="7" t="s">
        <v>0</v>
      </c>
      <c r="AJ22" s="7"/>
      <c r="AK22" s="6"/>
      <c r="AL22" s="7" t="s">
        <v>0</v>
      </c>
      <c r="AM22" s="7"/>
      <c r="AN22" s="6"/>
      <c r="AO22" s="7" t="s">
        <v>0</v>
      </c>
      <c r="AP22" s="7"/>
      <c r="AQ22" s="6"/>
      <c r="AR22" s="7" t="s">
        <v>0</v>
      </c>
      <c r="AS22" s="7"/>
      <c r="AT22" s="7"/>
      <c r="AU22" s="6"/>
      <c r="AV22" s="7" t="s">
        <v>0</v>
      </c>
      <c r="AW22" s="7"/>
      <c r="AX22" s="13"/>
    </row>
    <row r="23" spans="1:55" ht="33" customHeight="1" x14ac:dyDescent="0.2">
      <c r="A23" s="206"/>
      <c r="B23" s="207"/>
      <c r="C23" s="14"/>
      <c r="D23" s="108"/>
      <c r="F23" s="33"/>
      <c r="G23" s="14"/>
      <c r="H23" s="14"/>
      <c r="I23" s="33"/>
      <c r="J23" s="14"/>
      <c r="K23" s="14"/>
      <c r="L23" s="33"/>
      <c r="M23" s="14"/>
      <c r="N23" s="14"/>
      <c r="O23" s="14"/>
      <c r="P23" s="33"/>
      <c r="Q23" s="14"/>
      <c r="S23" s="33"/>
      <c r="T23" s="14"/>
      <c r="U23" s="14"/>
      <c r="V23" s="91"/>
      <c r="W23" s="14"/>
      <c r="X23" s="14"/>
      <c r="Y23" s="33"/>
      <c r="Z23" s="14"/>
      <c r="AA23" s="14"/>
      <c r="AB23" s="14"/>
      <c r="AC23" s="33"/>
      <c r="AD23" s="14"/>
      <c r="AE23" s="14"/>
      <c r="AF23" s="33"/>
      <c r="AG23" s="14"/>
      <c r="AH23" s="14"/>
      <c r="AI23" s="33"/>
      <c r="AJ23" s="14"/>
      <c r="AK23" s="14"/>
      <c r="AL23" s="33"/>
      <c r="AM23" s="14"/>
      <c r="AN23" s="14"/>
      <c r="AO23" s="33"/>
      <c r="AP23" s="14"/>
      <c r="AQ23" s="14"/>
      <c r="AR23" s="33"/>
      <c r="AS23" s="14"/>
      <c r="AT23" s="14"/>
      <c r="AU23" s="14"/>
      <c r="AV23" s="33"/>
      <c r="AW23" s="14"/>
      <c r="AX23" s="20"/>
    </row>
    <row r="24" spans="1:55" s="6" customFormat="1" ht="33" customHeight="1" x14ac:dyDescent="0.2">
      <c r="A24" s="206"/>
      <c r="B24" s="207"/>
      <c r="C24" s="14"/>
      <c r="D24" s="108"/>
      <c r="E24" s="1"/>
      <c r="F24" s="33"/>
      <c r="G24" s="14"/>
      <c r="H24" s="14"/>
      <c r="I24" s="33"/>
      <c r="J24" s="14"/>
      <c r="K24" s="14"/>
      <c r="L24" s="33"/>
      <c r="M24" s="14"/>
      <c r="N24" s="14"/>
      <c r="O24" s="14"/>
      <c r="P24" s="33"/>
      <c r="Q24" s="14"/>
      <c r="R24" s="1"/>
      <c r="S24" s="33"/>
      <c r="T24" s="14"/>
      <c r="U24" s="14"/>
      <c r="V24" s="91"/>
      <c r="W24" s="14"/>
      <c r="X24" s="14"/>
      <c r="Y24" s="33"/>
      <c r="Z24" s="14"/>
      <c r="AA24" s="14"/>
      <c r="AB24" s="14"/>
      <c r="AC24" s="33"/>
      <c r="AD24" s="14"/>
      <c r="AE24" s="14"/>
      <c r="AF24" s="33"/>
      <c r="AG24" s="14"/>
      <c r="AH24" s="14"/>
      <c r="AI24" s="33"/>
      <c r="AJ24" s="14"/>
      <c r="AK24" s="14"/>
      <c r="AL24" s="33"/>
      <c r="AM24" s="14"/>
      <c r="AN24" s="14"/>
      <c r="AO24" s="33"/>
      <c r="AP24" s="14"/>
      <c r="AQ24" s="14"/>
      <c r="AR24" s="33"/>
      <c r="AS24" s="14"/>
      <c r="AT24" s="14"/>
      <c r="AU24" s="14"/>
      <c r="AV24" s="33"/>
      <c r="AW24" s="14"/>
      <c r="AX24" s="20"/>
      <c r="AZ24" s="8"/>
    </row>
    <row r="25" spans="1:55" ht="16.5" customHeight="1" thickBot="1" x14ac:dyDescent="0.25">
      <c r="A25" s="123"/>
      <c r="B25" s="124"/>
      <c r="C25" s="17"/>
      <c r="D25" s="110"/>
      <c r="E25" s="16"/>
      <c r="F25" s="39">
        <f>SUM(F23:F24)</f>
        <v>0</v>
      </c>
      <c r="G25" s="17"/>
      <c r="H25" s="17"/>
      <c r="I25" s="39">
        <f>SUM(I23:I24)</f>
        <v>0</v>
      </c>
      <c r="J25" s="17"/>
      <c r="K25" s="17"/>
      <c r="L25" s="39">
        <f>SUM(L23:L24)</f>
        <v>0</v>
      </c>
      <c r="M25" s="17"/>
      <c r="N25" s="17"/>
      <c r="O25" s="17"/>
      <c r="P25" s="39">
        <f>SUM(P23:P24)</f>
        <v>0</v>
      </c>
      <c r="Q25" s="17"/>
      <c r="R25" s="16"/>
      <c r="S25" s="39">
        <f>SUM(S23:S24)</f>
        <v>0</v>
      </c>
      <c r="T25" s="17"/>
      <c r="U25" s="17"/>
      <c r="V25" s="92">
        <f>SUM(V23:V24)</f>
        <v>0</v>
      </c>
      <c r="W25" s="17"/>
      <c r="X25" s="17"/>
      <c r="Y25" s="39">
        <f>SUM(Y23:Y24)</f>
        <v>0</v>
      </c>
      <c r="Z25" s="17"/>
      <c r="AA25" s="17"/>
      <c r="AB25" s="17"/>
      <c r="AC25" s="39">
        <f>SUM(AC23:AC24)</f>
        <v>0</v>
      </c>
      <c r="AD25" s="17"/>
      <c r="AE25" s="17"/>
      <c r="AF25" s="39">
        <f>SUM(AF23:AF24)</f>
        <v>0</v>
      </c>
      <c r="AG25" s="17"/>
      <c r="AH25" s="17"/>
      <c r="AI25" s="39">
        <f>SUM(AI23:AI24)</f>
        <v>0</v>
      </c>
      <c r="AJ25" s="17"/>
      <c r="AK25" s="17"/>
      <c r="AL25" s="39">
        <f>SUM(AL23:AL24)</f>
        <v>0</v>
      </c>
      <c r="AM25" s="17"/>
      <c r="AN25" s="17"/>
      <c r="AO25" s="39">
        <f>SUM(AO23:AO24)</f>
        <v>0</v>
      </c>
      <c r="AP25" s="17"/>
      <c r="AQ25" s="17"/>
      <c r="AR25" s="39">
        <f>SUM(AR23:AR24)</f>
        <v>0</v>
      </c>
      <c r="AS25" s="17"/>
      <c r="AT25" s="17"/>
      <c r="AU25" s="17"/>
      <c r="AV25" s="39">
        <f>SUM(AV23:AV24)</f>
        <v>0</v>
      </c>
      <c r="AW25" s="17"/>
      <c r="AX25" s="40">
        <f>SUM(C25:AV25)</f>
        <v>0</v>
      </c>
    </row>
    <row r="26" spans="1:55" ht="16.5" customHeight="1" thickBot="1" x14ac:dyDescent="0.25">
      <c r="A26" s="121"/>
      <c r="B26" s="121"/>
    </row>
    <row r="27" spans="1:55" s="6" customFormat="1" ht="16.5" customHeight="1" x14ac:dyDescent="0.2">
      <c r="A27" s="114" t="s">
        <v>97</v>
      </c>
      <c r="B27" s="115"/>
      <c r="C27" s="10"/>
      <c r="D27" s="105"/>
      <c r="E27" s="11" t="str">
        <f>E21</f>
        <v>Investeringssteun voor kmo's</v>
      </c>
      <c r="F27" s="10"/>
      <c r="G27" s="10"/>
      <c r="H27" s="11" t="str">
        <f>H21</f>
        <v>Consultancysteun voor kmo's</v>
      </c>
      <c r="I27" s="10"/>
      <c r="J27" s="10"/>
      <c r="K27" s="11" t="str">
        <f>K21</f>
        <v>Kmo-steun ten behoeve van deelneming aan beurzen</v>
      </c>
      <c r="L27" s="10"/>
      <c r="M27" s="10"/>
      <c r="N27" s="10"/>
      <c r="O27" s="11" t="str">
        <f>O21</f>
        <v>Fundamenteel onderzoek</v>
      </c>
      <c r="P27" s="10"/>
      <c r="Q27" s="10"/>
      <c r="R27" s="11" t="str">
        <f>R21</f>
        <v>Industrieel onderzoek</v>
      </c>
      <c r="S27" s="10"/>
      <c r="T27" s="10"/>
      <c r="U27" s="11" t="str">
        <f>U21</f>
        <v>Experimentele ontwikkeling</v>
      </c>
      <c r="V27" s="10"/>
      <c r="W27" s="10"/>
      <c r="X27" s="11" t="str">
        <f>X21</f>
        <v>Haalbaarheidsstudies</v>
      </c>
      <c r="Y27" s="10"/>
      <c r="Z27" s="10"/>
      <c r="AA27" s="10"/>
      <c r="AB27" s="11" t="str">
        <f>AB21</f>
        <v>Investeringsteun voor onderzoeksinfrastructuur</v>
      </c>
      <c r="AC27" s="10"/>
      <c r="AD27" s="10"/>
      <c r="AE27" s="11" t="str">
        <f>AE21</f>
        <v>Investeringssteun voor test- en experimenteerinfrastructuur</v>
      </c>
      <c r="AF27" s="10"/>
      <c r="AG27" s="10"/>
      <c r="AH27" s="11" t="str">
        <f>AH21</f>
        <v>Steun voor innovatieclusters</v>
      </c>
      <c r="AI27" s="10"/>
      <c r="AJ27" s="10"/>
      <c r="AK27" s="11" t="str">
        <f>AK21</f>
        <v>Innovatiesteun voor kmo's</v>
      </c>
      <c r="AL27" s="10"/>
      <c r="AM27" s="10"/>
      <c r="AN27" s="11" t="str">
        <f>AN21</f>
        <v>Steun voor proces- en organisatie-innovatie</v>
      </c>
      <c r="AO27" s="10"/>
      <c r="AP27" s="10"/>
      <c r="AQ27" s="11" t="str">
        <f>AQ21</f>
        <v>Opleidingssteun</v>
      </c>
      <c r="AR27" s="10"/>
      <c r="AS27" s="10"/>
      <c r="AT27" s="10"/>
      <c r="AU27" s="11" t="str">
        <f>AU21</f>
        <v>Overige projectkosten</v>
      </c>
      <c r="AV27" s="10"/>
      <c r="AW27" s="10"/>
      <c r="AX27" s="12"/>
      <c r="AZ27" s="8"/>
    </row>
    <row r="28" spans="1:55" ht="16.5" customHeight="1" x14ac:dyDescent="0.2">
      <c r="A28" s="116"/>
      <c r="B28" s="113"/>
      <c r="C28" s="7"/>
      <c r="D28" s="106"/>
      <c r="E28" s="6"/>
      <c r="F28" s="7" t="s">
        <v>0</v>
      </c>
      <c r="G28" s="7"/>
      <c r="H28" s="6"/>
      <c r="I28" s="7" t="s">
        <v>0</v>
      </c>
      <c r="J28" s="7"/>
      <c r="K28" s="6"/>
      <c r="L28" s="7" t="s">
        <v>0</v>
      </c>
      <c r="M28" s="7"/>
      <c r="N28" s="7"/>
      <c r="O28" s="6"/>
      <c r="P28" s="7" t="s">
        <v>0</v>
      </c>
      <c r="Q28" s="7"/>
      <c r="R28" s="6"/>
      <c r="S28" s="7" t="s">
        <v>0</v>
      </c>
      <c r="T28" s="7"/>
      <c r="U28" s="6"/>
      <c r="V28" s="7" t="s">
        <v>0</v>
      </c>
      <c r="W28" s="7"/>
      <c r="X28" s="6"/>
      <c r="Y28" s="7" t="s">
        <v>0</v>
      </c>
      <c r="Z28" s="7"/>
      <c r="AA28" s="7"/>
      <c r="AB28" s="6"/>
      <c r="AC28" s="7" t="s">
        <v>0</v>
      </c>
      <c r="AD28" s="7"/>
      <c r="AE28" s="6"/>
      <c r="AF28" s="7" t="s">
        <v>0</v>
      </c>
      <c r="AG28" s="7"/>
      <c r="AH28" s="6"/>
      <c r="AI28" s="7" t="s">
        <v>0</v>
      </c>
      <c r="AJ28" s="7"/>
      <c r="AK28" s="6"/>
      <c r="AL28" s="7" t="s">
        <v>0</v>
      </c>
      <c r="AM28" s="7"/>
      <c r="AN28" s="6"/>
      <c r="AO28" s="7" t="s">
        <v>0</v>
      </c>
      <c r="AP28" s="7"/>
      <c r="AQ28" s="6"/>
      <c r="AR28" s="7" t="s">
        <v>0</v>
      </c>
      <c r="AS28" s="7"/>
      <c r="AT28" s="7"/>
      <c r="AU28" s="6"/>
      <c r="AV28" s="7" t="s">
        <v>0</v>
      </c>
      <c r="AW28" s="7"/>
      <c r="AX28" s="13"/>
    </row>
    <row r="29" spans="1:55" ht="33" customHeight="1" x14ac:dyDescent="0.2">
      <c r="A29" s="206"/>
      <c r="B29" s="207"/>
      <c r="C29" s="14"/>
      <c r="D29" s="108"/>
      <c r="F29" s="33"/>
      <c r="G29" s="14"/>
      <c r="H29" s="14"/>
      <c r="I29" s="33"/>
      <c r="J29" s="14"/>
      <c r="K29" s="14"/>
      <c r="L29" s="33"/>
      <c r="M29" s="14"/>
      <c r="N29" s="14"/>
      <c r="O29" s="14"/>
      <c r="P29" s="33"/>
      <c r="Q29" s="14"/>
      <c r="S29" s="33"/>
      <c r="T29" s="14"/>
      <c r="U29" s="14"/>
      <c r="V29" s="33"/>
      <c r="W29" s="14"/>
      <c r="X29" s="14"/>
      <c r="Y29" s="33"/>
      <c r="Z29" s="14"/>
      <c r="AA29" s="14"/>
      <c r="AB29" s="14"/>
      <c r="AC29" s="33"/>
      <c r="AD29" s="14"/>
      <c r="AE29" s="14"/>
      <c r="AF29" s="33"/>
      <c r="AG29" s="14"/>
      <c r="AH29" s="14"/>
      <c r="AI29" s="33"/>
      <c r="AJ29" s="14"/>
      <c r="AK29" s="14"/>
      <c r="AL29" s="33"/>
      <c r="AM29" s="14"/>
      <c r="AN29" s="14"/>
      <c r="AO29" s="33"/>
      <c r="AP29" s="14"/>
      <c r="AQ29" s="14"/>
      <c r="AR29" s="33"/>
      <c r="AS29" s="14"/>
      <c r="AT29" s="14"/>
      <c r="AU29" s="14"/>
      <c r="AV29" s="33"/>
      <c r="AW29" s="14"/>
      <c r="AX29" s="20"/>
    </row>
    <row r="30" spans="1:55" s="6" customFormat="1" ht="33" customHeight="1" x14ac:dyDescent="0.2">
      <c r="A30" s="206"/>
      <c r="B30" s="207"/>
      <c r="C30" s="14"/>
      <c r="D30" s="108"/>
      <c r="E30" s="1"/>
      <c r="F30" s="33"/>
      <c r="G30" s="14"/>
      <c r="H30" s="14"/>
      <c r="I30" s="33"/>
      <c r="J30" s="14"/>
      <c r="K30" s="14"/>
      <c r="L30" s="33"/>
      <c r="M30" s="14"/>
      <c r="N30" s="14"/>
      <c r="O30" s="14"/>
      <c r="P30" s="33"/>
      <c r="Q30" s="14"/>
      <c r="R30" s="1"/>
      <c r="S30" s="33"/>
      <c r="T30" s="14"/>
      <c r="U30" s="14"/>
      <c r="V30" s="33"/>
      <c r="W30" s="14"/>
      <c r="X30" s="14"/>
      <c r="Y30" s="33"/>
      <c r="Z30" s="14"/>
      <c r="AA30" s="14"/>
      <c r="AB30" s="14"/>
      <c r="AC30" s="33"/>
      <c r="AD30" s="14"/>
      <c r="AE30" s="14"/>
      <c r="AF30" s="33"/>
      <c r="AG30" s="14"/>
      <c r="AH30" s="14"/>
      <c r="AI30" s="33"/>
      <c r="AJ30" s="14"/>
      <c r="AK30" s="14"/>
      <c r="AL30" s="33"/>
      <c r="AM30" s="14"/>
      <c r="AN30" s="14"/>
      <c r="AO30" s="33"/>
      <c r="AP30" s="14"/>
      <c r="AQ30" s="14"/>
      <c r="AR30" s="33"/>
      <c r="AS30" s="14"/>
      <c r="AT30" s="14"/>
      <c r="AU30" s="14"/>
      <c r="AV30" s="33"/>
      <c r="AW30" s="14"/>
      <c r="AX30" s="20"/>
      <c r="AZ30" s="8"/>
    </row>
    <row r="31" spans="1:55" ht="16.5" customHeight="1" thickBot="1" x14ac:dyDescent="0.25">
      <c r="A31" s="123"/>
      <c r="B31" s="124"/>
      <c r="C31" s="17"/>
      <c r="D31" s="110"/>
      <c r="E31" s="16"/>
      <c r="F31" s="39">
        <f>SUM(F29:F30)</f>
        <v>0</v>
      </c>
      <c r="G31" s="17"/>
      <c r="H31" s="17"/>
      <c r="I31" s="39">
        <f>SUM(I29:I30)</f>
        <v>0</v>
      </c>
      <c r="J31" s="17"/>
      <c r="K31" s="17"/>
      <c r="L31" s="39">
        <f>SUM(L29:L30)</f>
        <v>0</v>
      </c>
      <c r="M31" s="17"/>
      <c r="N31" s="17"/>
      <c r="O31" s="17"/>
      <c r="P31" s="39">
        <f>SUM(P29:P30)</f>
        <v>0</v>
      </c>
      <c r="Q31" s="17"/>
      <c r="R31" s="16"/>
      <c r="S31" s="39">
        <f>SUM(S29:S30)</f>
        <v>0</v>
      </c>
      <c r="T31" s="17"/>
      <c r="U31" s="17"/>
      <c r="V31" s="39">
        <f>SUM(V29:V30)</f>
        <v>0</v>
      </c>
      <c r="W31" s="17"/>
      <c r="X31" s="17"/>
      <c r="Y31" s="39">
        <f>SUM(Y29:Y30)</f>
        <v>0</v>
      </c>
      <c r="Z31" s="17"/>
      <c r="AA31" s="17"/>
      <c r="AB31" s="17"/>
      <c r="AC31" s="39">
        <f>SUM(AC29:AC30)</f>
        <v>0</v>
      </c>
      <c r="AD31" s="17"/>
      <c r="AE31" s="17"/>
      <c r="AF31" s="39">
        <f>SUM(AF29:AF30)</f>
        <v>0</v>
      </c>
      <c r="AG31" s="17"/>
      <c r="AH31" s="17"/>
      <c r="AI31" s="39">
        <f>SUM(AI29:AI30)</f>
        <v>0</v>
      </c>
      <c r="AJ31" s="17"/>
      <c r="AK31" s="17"/>
      <c r="AL31" s="39">
        <f>SUM(AL29:AL30)</f>
        <v>0</v>
      </c>
      <c r="AM31" s="17"/>
      <c r="AN31" s="17"/>
      <c r="AO31" s="39">
        <f>SUM(AO29:AO30)</f>
        <v>0</v>
      </c>
      <c r="AP31" s="17"/>
      <c r="AQ31" s="17"/>
      <c r="AR31" s="39">
        <f>SUM(AR29:AR30)</f>
        <v>0</v>
      </c>
      <c r="AS31" s="17"/>
      <c r="AT31" s="17"/>
      <c r="AU31" s="17"/>
      <c r="AV31" s="39">
        <f>SUM(AV29:AV30)</f>
        <v>0</v>
      </c>
      <c r="AW31" s="17"/>
      <c r="AX31" s="40">
        <f>SUM(C31:AV31)</f>
        <v>0</v>
      </c>
      <c r="AY31" s="168"/>
      <c r="AZ31" s="169"/>
      <c r="BA31" s="168"/>
      <c r="BB31" s="168"/>
      <c r="BC31" s="168"/>
    </row>
    <row r="32" spans="1:55" s="6" customFormat="1" ht="16.5" customHeight="1" thickBot="1" x14ac:dyDescent="0.25">
      <c r="A32" s="121"/>
      <c r="B32" s="121"/>
      <c r="C32" s="3"/>
      <c r="D32" s="104"/>
      <c r="E32" s="1"/>
      <c r="F32" s="3"/>
      <c r="G32" s="3"/>
      <c r="H32" s="1"/>
      <c r="I32" s="3"/>
      <c r="J32" s="3"/>
      <c r="K32" s="1"/>
      <c r="L32" s="3"/>
      <c r="M32" s="3"/>
      <c r="N32" s="3"/>
      <c r="O32" s="1"/>
      <c r="P32" s="3"/>
      <c r="Q32" s="3"/>
      <c r="R32" s="1"/>
      <c r="S32" s="3"/>
      <c r="T32" s="3"/>
      <c r="U32" s="1"/>
      <c r="V32" s="3"/>
      <c r="W32" s="3"/>
      <c r="X32" s="1"/>
      <c r="Y32" s="3"/>
      <c r="Z32" s="3"/>
      <c r="AA32" s="3"/>
      <c r="AB32" s="1"/>
      <c r="AC32" s="3"/>
      <c r="AD32" s="3"/>
      <c r="AE32" s="1"/>
      <c r="AF32" s="3"/>
      <c r="AG32" s="3"/>
      <c r="AH32" s="1"/>
      <c r="AI32" s="3"/>
      <c r="AJ32" s="3"/>
      <c r="AK32" s="1"/>
      <c r="AL32" s="3"/>
      <c r="AM32" s="3"/>
      <c r="AN32" s="1"/>
      <c r="AO32" s="3"/>
      <c r="AP32" s="3"/>
      <c r="AQ32" s="1"/>
      <c r="AR32" s="3"/>
      <c r="AS32" s="3"/>
      <c r="AT32" s="3"/>
      <c r="AU32" s="1"/>
      <c r="AV32" s="3"/>
      <c r="AW32" s="3"/>
      <c r="AX32" s="4"/>
      <c r="AZ32" s="8"/>
    </row>
    <row r="33" spans="1:55" s="6" customFormat="1" ht="16.5" customHeight="1" x14ac:dyDescent="0.2">
      <c r="A33" s="114" t="s">
        <v>98</v>
      </c>
      <c r="B33" s="115"/>
      <c r="C33" s="10"/>
      <c r="D33" s="105"/>
      <c r="E33" s="11" t="str">
        <f>E8</f>
        <v>Investeringssteun voor kmo's</v>
      </c>
      <c r="F33" s="10"/>
      <c r="G33" s="10"/>
      <c r="H33" s="11" t="str">
        <f>H8</f>
        <v>Consultancysteun voor kmo's</v>
      </c>
      <c r="I33" s="10"/>
      <c r="J33" s="10"/>
      <c r="K33" s="11" t="str">
        <f>K8</f>
        <v>Kmo-steun ten behoeve van deelneming aan beurzen</v>
      </c>
      <c r="L33" s="10"/>
      <c r="M33" s="10"/>
      <c r="N33" s="10"/>
      <c r="O33" s="11" t="str">
        <f>O8</f>
        <v>Fundamenteel onderzoek</v>
      </c>
      <c r="P33" s="10"/>
      <c r="Q33" s="10"/>
      <c r="R33" s="11" t="str">
        <f>R8</f>
        <v>Industrieel onderzoek</v>
      </c>
      <c r="S33" s="10"/>
      <c r="T33" s="10"/>
      <c r="U33" s="11" t="str">
        <f>U8</f>
        <v>Experimentele ontwikkeling</v>
      </c>
      <c r="V33" s="10"/>
      <c r="W33" s="10"/>
      <c r="X33" s="11" t="str">
        <f>X8</f>
        <v>Haalbaarheidsstudies</v>
      </c>
      <c r="Y33" s="10"/>
      <c r="Z33" s="10"/>
      <c r="AA33" s="10"/>
      <c r="AB33" s="11" t="str">
        <f>AB8</f>
        <v>Investeringsteun voor onderzoeksinfrastructuur</v>
      </c>
      <c r="AC33" s="10"/>
      <c r="AD33" s="10"/>
      <c r="AE33" s="11" t="str">
        <f>AE8</f>
        <v>Investeringssteun voor test- en experimenteerinfrastructuur</v>
      </c>
      <c r="AF33" s="10"/>
      <c r="AG33" s="10"/>
      <c r="AH33" s="11" t="str">
        <f>AH8</f>
        <v>Steun voor innovatieclusters</v>
      </c>
      <c r="AI33" s="10"/>
      <c r="AJ33" s="10"/>
      <c r="AK33" s="11" t="str">
        <f>AK8</f>
        <v>Innovatiesteun voor kmo's</v>
      </c>
      <c r="AL33" s="10"/>
      <c r="AM33" s="10"/>
      <c r="AN33" s="11" t="str">
        <f>AN8</f>
        <v>Steun voor proces- en organisatie-innovatie</v>
      </c>
      <c r="AO33" s="10"/>
      <c r="AP33" s="10"/>
      <c r="AQ33" s="11" t="str">
        <f>AQ8</f>
        <v>Opleidingssteun</v>
      </c>
      <c r="AR33" s="10"/>
      <c r="AS33" s="10"/>
      <c r="AT33" s="10"/>
      <c r="AU33" s="11" t="str">
        <f>AU8</f>
        <v>Overige projectkosten</v>
      </c>
      <c r="AV33" s="10"/>
      <c r="AW33" s="10"/>
      <c r="AX33" s="12"/>
      <c r="AZ33" s="8"/>
    </row>
    <row r="34" spans="1:55" ht="16.5" customHeight="1" x14ac:dyDescent="0.2">
      <c r="A34" s="116"/>
      <c r="B34" s="113"/>
      <c r="C34" s="7"/>
      <c r="D34" s="106"/>
      <c r="E34" s="6"/>
      <c r="F34" s="7" t="s">
        <v>0</v>
      </c>
      <c r="G34" s="7"/>
      <c r="H34" s="6"/>
      <c r="I34" s="7" t="s">
        <v>0</v>
      </c>
      <c r="J34" s="7"/>
      <c r="K34" s="6"/>
      <c r="L34" s="7" t="s">
        <v>0</v>
      </c>
      <c r="M34" s="7"/>
      <c r="N34" s="7"/>
      <c r="O34" s="6"/>
      <c r="P34" s="7" t="s">
        <v>0</v>
      </c>
      <c r="Q34" s="7"/>
      <c r="R34" s="6"/>
      <c r="S34" s="7" t="s">
        <v>0</v>
      </c>
      <c r="T34" s="7"/>
      <c r="U34" s="6"/>
      <c r="V34" s="7" t="s">
        <v>0</v>
      </c>
      <c r="W34" s="7"/>
      <c r="X34" s="6"/>
      <c r="Y34" s="7" t="s">
        <v>0</v>
      </c>
      <c r="Z34" s="7"/>
      <c r="AA34" s="7"/>
      <c r="AB34" s="6"/>
      <c r="AC34" s="7" t="s">
        <v>0</v>
      </c>
      <c r="AD34" s="7"/>
      <c r="AE34" s="6"/>
      <c r="AF34" s="7" t="s">
        <v>0</v>
      </c>
      <c r="AG34" s="7"/>
      <c r="AH34" s="6"/>
      <c r="AI34" s="7" t="s">
        <v>0</v>
      </c>
      <c r="AJ34" s="7"/>
      <c r="AK34" s="6"/>
      <c r="AL34" s="7" t="s">
        <v>0</v>
      </c>
      <c r="AM34" s="7"/>
      <c r="AN34" s="6"/>
      <c r="AO34" s="7" t="s">
        <v>0</v>
      </c>
      <c r="AP34" s="7"/>
      <c r="AQ34" s="6"/>
      <c r="AR34" s="7" t="s">
        <v>0</v>
      </c>
      <c r="AS34" s="7"/>
      <c r="AT34" s="7"/>
      <c r="AU34" s="6"/>
      <c r="AV34" s="7" t="s">
        <v>0</v>
      </c>
      <c r="AW34" s="7"/>
      <c r="AX34" s="13"/>
    </row>
    <row r="35" spans="1:55" ht="33" customHeight="1" x14ac:dyDescent="0.2">
      <c r="A35" s="206"/>
      <c r="B35" s="207"/>
      <c r="C35" s="14"/>
      <c r="D35" s="108"/>
      <c r="F35" s="33"/>
      <c r="G35" s="14"/>
      <c r="H35" s="14"/>
      <c r="I35" s="33"/>
      <c r="J35" s="14"/>
      <c r="K35" s="14"/>
      <c r="L35" s="33"/>
      <c r="M35" s="14"/>
      <c r="N35" s="14"/>
      <c r="O35" s="14"/>
      <c r="P35" s="33"/>
      <c r="Q35" s="14"/>
      <c r="S35" s="33"/>
      <c r="T35" s="14"/>
      <c r="U35" s="14"/>
      <c r="V35" s="91"/>
      <c r="W35" s="14"/>
      <c r="X35" s="14"/>
      <c r="Y35" s="33"/>
      <c r="Z35" s="14"/>
      <c r="AA35" s="14"/>
      <c r="AB35" s="14"/>
      <c r="AC35" s="33"/>
      <c r="AD35" s="14"/>
      <c r="AE35" s="14"/>
      <c r="AF35" s="33"/>
      <c r="AG35" s="14"/>
      <c r="AH35" s="14"/>
      <c r="AI35" s="33"/>
      <c r="AJ35" s="14"/>
      <c r="AK35" s="14"/>
      <c r="AL35" s="33"/>
      <c r="AM35" s="14"/>
      <c r="AN35" s="14"/>
      <c r="AO35" s="33"/>
      <c r="AP35" s="14"/>
      <c r="AQ35" s="14"/>
      <c r="AR35" s="33"/>
      <c r="AS35" s="14"/>
      <c r="AT35" s="14"/>
      <c r="AU35" s="14"/>
      <c r="AV35" s="33"/>
      <c r="AW35" s="14"/>
      <c r="AX35" s="20"/>
    </row>
    <row r="36" spans="1:55" s="6" customFormat="1" ht="33" customHeight="1" x14ac:dyDescent="0.2">
      <c r="A36" s="206"/>
      <c r="B36" s="207"/>
      <c r="C36" s="14"/>
      <c r="D36" s="108"/>
      <c r="E36" s="1"/>
      <c r="F36" s="33"/>
      <c r="G36" s="14"/>
      <c r="H36" s="14"/>
      <c r="I36" s="33"/>
      <c r="J36" s="14"/>
      <c r="K36" s="14"/>
      <c r="L36" s="33"/>
      <c r="M36" s="14"/>
      <c r="N36" s="14"/>
      <c r="O36" s="14"/>
      <c r="P36" s="33"/>
      <c r="Q36" s="14"/>
      <c r="R36" s="1"/>
      <c r="S36" s="33"/>
      <c r="T36" s="14"/>
      <c r="U36" s="14"/>
      <c r="V36" s="91"/>
      <c r="W36" s="14"/>
      <c r="X36" s="14"/>
      <c r="Y36" s="33"/>
      <c r="Z36" s="14"/>
      <c r="AA36" s="14"/>
      <c r="AB36" s="14"/>
      <c r="AC36" s="33"/>
      <c r="AD36" s="14"/>
      <c r="AE36" s="14"/>
      <c r="AF36" s="33"/>
      <c r="AG36" s="14"/>
      <c r="AH36" s="14"/>
      <c r="AI36" s="33"/>
      <c r="AJ36" s="14"/>
      <c r="AK36" s="14"/>
      <c r="AL36" s="33"/>
      <c r="AM36" s="14"/>
      <c r="AN36" s="14"/>
      <c r="AO36" s="33"/>
      <c r="AP36" s="14"/>
      <c r="AQ36" s="14"/>
      <c r="AR36" s="33"/>
      <c r="AS36" s="14"/>
      <c r="AT36" s="14"/>
      <c r="AU36" s="14"/>
      <c r="AV36" s="33"/>
      <c r="AW36" s="14"/>
      <c r="AX36" s="20"/>
      <c r="AZ36" s="8"/>
    </row>
    <row r="37" spans="1:55" ht="16.5" customHeight="1" thickBot="1" x14ac:dyDescent="0.25">
      <c r="A37" s="123"/>
      <c r="B37" s="124"/>
      <c r="C37" s="17"/>
      <c r="D37" s="110"/>
      <c r="E37" s="16"/>
      <c r="F37" s="39">
        <f>SUM(F35:F36)</f>
        <v>0</v>
      </c>
      <c r="G37" s="17"/>
      <c r="H37" s="17"/>
      <c r="I37" s="39">
        <f>SUM(I35:I36)</f>
        <v>0</v>
      </c>
      <c r="J37" s="17"/>
      <c r="K37" s="17"/>
      <c r="L37" s="39">
        <f>SUM(L35:L36)</f>
        <v>0</v>
      </c>
      <c r="M37" s="17"/>
      <c r="N37" s="17"/>
      <c r="O37" s="17"/>
      <c r="P37" s="39">
        <f>SUM(P35:P36)</f>
        <v>0</v>
      </c>
      <c r="Q37" s="17"/>
      <c r="R37" s="16"/>
      <c r="S37" s="39">
        <f>SUM(S35:S36)</f>
        <v>0</v>
      </c>
      <c r="T37" s="17"/>
      <c r="U37" s="17"/>
      <c r="V37" s="92">
        <f>SUM(V35:V36)</f>
        <v>0</v>
      </c>
      <c r="W37" s="17"/>
      <c r="X37" s="17"/>
      <c r="Y37" s="39">
        <f>SUM(Y35:Y36)</f>
        <v>0</v>
      </c>
      <c r="Z37" s="17"/>
      <c r="AA37" s="17"/>
      <c r="AB37" s="17"/>
      <c r="AC37" s="39">
        <f>SUM(AC35:AC36)</f>
        <v>0</v>
      </c>
      <c r="AD37" s="17"/>
      <c r="AE37" s="17"/>
      <c r="AF37" s="39">
        <f>SUM(AF35:AF36)</f>
        <v>0</v>
      </c>
      <c r="AG37" s="17"/>
      <c r="AH37" s="17"/>
      <c r="AI37" s="39">
        <f>SUM(AI35:AI36)</f>
        <v>0</v>
      </c>
      <c r="AJ37" s="17"/>
      <c r="AK37" s="17"/>
      <c r="AL37" s="39">
        <f>SUM(AL35:AL36)</f>
        <v>0</v>
      </c>
      <c r="AM37" s="17"/>
      <c r="AN37" s="17"/>
      <c r="AO37" s="39">
        <f>SUM(AO35:AO36)</f>
        <v>0</v>
      </c>
      <c r="AP37" s="17"/>
      <c r="AQ37" s="17"/>
      <c r="AR37" s="39">
        <f>SUM(AR35:AR36)</f>
        <v>0</v>
      </c>
      <c r="AS37" s="17"/>
      <c r="AT37" s="17"/>
      <c r="AU37" s="17"/>
      <c r="AV37" s="39">
        <f>SUM(AV35:AV36)</f>
        <v>0</v>
      </c>
      <c r="AW37" s="17"/>
      <c r="AX37" s="40">
        <f>SUM(C37:AV37)</f>
        <v>0</v>
      </c>
      <c r="AY37" s="168"/>
      <c r="AZ37" s="169"/>
      <c r="BA37" s="168"/>
      <c r="BB37" s="168"/>
      <c r="BC37" s="168"/>
    </row>
    <row r="38" spans="1:55" s="6" customFormat="1" ht="16.5" customHeight="1" thickBot="1" x14ac:dyDescent="0.25">
      <c r="C38" s="7"/>
      <c r="D38" s="106"/>
      <c r="F38" s="7"/>
      <c r="G38" s="7"/>
      <c r="H38" s="7"/>
      <c r="I38" s="7"/>
      <c r="J38" s="7"/>
      <c r="K38" s="7"/>
      <c r="L38" s="7"/>
      <c r="M38" s="7"/>
      <c r="N38" s="7"/>
      <c r="O38" s="7"/>
      <c r="P38" s="7"/>
      <c r="Q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4"/>
      <c r="AZ38" s="8"/>
    </row>
    <row r="39" spans="1:55" s="21" customFormat="1" ht="16.5" customHeight="1" thickBot="1" x14ac:dyDescent="0.3">
      <c r="A39" s="22" t="s">
        <v>30</v>
      </c>
      <c r="B39" s="23"/>
      <c r="C39" s="25"/>
      <c r="D39" s="111"/>
      <c r="E39" s="24"/>
      <c r="F39" s="41">
        <f>F13+F19+F25+F31+F37</f>
        <v>0</v>
      </c>
      <c r="G39" s="25"/>
      <c r="H39" s="25"/>
      <c r="I39" s="41">
        <f>I13+I19+I25+I31+I37</f>
        <v>0</v>
      </c>
      <c r="J39" s="25"/>
      <c r="K39" s="25"/>
      <c r="L39" s="41">
        <f>L13+L19+L25+L31+L37</f>
        <v>0</v>
      </c>
      <c r="M39" s="25"/>
      <c r="N39" s="25"/>
      <c r="O39" s="25"/>
      <c r="P39" s="41">
        <f>P13+P19+P25+P31+P37</f>
        <v>0</v>
      </c>
      <c r="Q39" s="25"/>
      <c r="R39" s="24"/>
      <c r="S39" s="41">
        <f>S13+S19+S25+S31+S37</f>
        <v>0</v>
      </c>
      <c r="T39" s="25"/>
      <c r="U39" s="25"/>
      <c r="V39" s="41">
        <f>V13+V19+V25+V31+V37</f>
        <v>0</v>
      </c>
      <c r="W39" s="25"/>
      <c r="X39" s="25"/>
      <c r="Y39" s="41">
        <f>Y13+Y19+Y25+Y31+Y37</f>
        <v>0</v>
      </c>
      <c r="Z39" s="25"/>
      <c r="AA39" s="25"/>
      <c r="AB39" s="25"/>
      <c r="AC39" s="41">
        <f>AC13+AC19+AC25+AC31+AC37</f>
        <v>0</v>
      </c>
      <c r="AD39" s="25"/>
      <c r="AE39" s="25"/>
      <c r="AF39" s="41">
        <f>AF13+AF19+AF25+AF31+AF37</f>
        <v>0</v>
      </c>
      <c r="AG39" s="25"/>
      <c r="AH39" s="25"/>
      <c r="AI39" s="41">
        <f>AI13+AI19+AI25+AI31+AI37</f>
        <v>0</v>
      </c>
      <c r="AJ39" s="25"/>
      <c r="AK39" s="25"/>
      <c r="AL39" s="41">
        <f>AL13+AL19+AL25+AL31+AL37</f>
        <v>0</v>
      </c>
      <c r="AM39" s="25"/>
      <c r="AN39" s="25"/>
      <c r="AO39" s="41">
        <f>AO13+AO19+AO25+AO31+AO37</f>
        <v>0</v>
      </c>
      <c r="AP39" s="25"/>
      <c r="AQ39" s="25"/>
      <c r="AR39" s="41">
        <f>AR13+AR19+AR25+AR31+AR37</f>
        <v>0</v>
      </c>
      <c r="AS39" s="25"/>
      <c r="AT39" s="25"/>
      <c r="AU39" s="25"/>
      <c r="AV39" s="41">
        <f>AV13+AV19+AV25+AV31+AV37</f>
        <v>0</v>
      </c>
      <c r="AW39" s="25"/>
      <c r="AX39" s="176">
        <f>SUM(C39:AV39)</f>
        <v>0</v>
      </c>
      <c r="AZ39" s="26"/>
    </row>
    <row r="40" spans="1:55" s="6" customFormat="1" ht="16.5" customHeight="1" thickBot="1" x14ac:dyDescent="0.3">
      <c r="A40" s="27"/>
      <c r="B40" s="27"/>
      <c r="C40" s="15"/>
      <c r="D40" s="112"/>
      <c r="F40" s="15"/>
      <c r="G40" s="15"/>
      <c r="H40" s="15"/>
      <c r="I40" s="15"/>
      <c r="J40" s="15"/>
      <c r="K40" s="15"/>
      <c r="L40" s="15"/>
      <c r="M40" s="15"/>
      <c r="N40" s="15"/>
      <c r="O40" s="15"/>
      <c r="P40" s="15"/>
      <c r="Q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28"/>
      <c r="AZ40" s="8"/>
    </row>
    <row r="41" spans="1:55" s="21" customFormat="1" ht="105" customHeight="1" x14ac:dyDescent="0.25">
      <c r="A41" s="208" t="s">
        <v>147</v>
      </c>
      <c r="B41" s="209"/>
      <c r="C41" s="170"/>
      <c r="D41" s="171"/>
      <c r="E41" s="1"/>
      <c r="F41" s="170"/>
      <c r="G41" s="170"/>
      <c r="H41" s="1"/>
      <c r="I41" s="170"/>
      <c r="J41" s="3"/>
      <c r="K41" s="1"/>
      <c r="L41" s="170"/>
      <c r="M41" s="3"/>
      <c r="N41" s="3"/>
      <c r="O41" s="1"/>
      <c r="P41" s="170"/>
      <c r="Q41" s="3"/>
      <c r="R41" s="1"/>
      <c r="S41" s="170"/>
      <c r="T41" s="170"/>
      <c r="U41" s="1"/>
      <c r="V41" s="170"/>
      <c r="W41" s="3"/>
      <c r="X41" s="1"/>
      <c r="Y41" s="170"/>
      <c r="Z41" s="3"/>
      <c r="AA41" s="3"/>
      <c r="AB41" s="1"/>
      <c r="AC41" s="170"/>
      <c r="AD41" s="3"/>
      <c r="AE41" s="1"/>
      <c r="AF41" s="170"/>
      <c r="AG41" s="3"/>
      <c r="AH41" s="1"/>
      <c r="AI41" s="170"/>
      <c r="AJ41" s="3"/>
      <c r="AK41" s="1"/>
      <c r="AL41" s="170"/>
      <c r="AM41" s="3"/>
      <c r="AN41" s="1"/>
      <c r="AO41" s="170"/>
      <c r="AP41" s="3"/>
      <c r="AQ41" s="1"/>
      <c r="AR41" s="170"/>
      <c r="AS41" s="3"/>
      <c r="AT41" s="3"/>
      <c r="AU41" s="1"/>
      <c r="AV41" s="170"/>
      <c r="AW41" s="3"/>
      <c r="AX41" s="4"/>
      <c r="AZ41" s="26"/>
    </row>
    <row r="42" spans="1:55" s="6" customFormat="1" ht="42" customHeight="1" x14ac:dyDescent="0.2">
      <c r="A42" s="212"/>
      <c r="B42" s="213"/>
      <c r="C42" s="3"/>
      <c r="D42" s="104"/>
      <c r="E42" s="1"/>
      <c r="F42" s="3"/>
      <c r="G42" s="3"/>
      <c r="H42" s="1"/>
      <c r="I42" s="3"/>
      <c r="J42" s="172"/>
      <c r="K42" s="1"/>
      <c r="L42" s="3"/>
      <c r="M42" s="172"/>
      <c r="N42" s="172"/>
      <c r="O42" s="1"/>
      <c r="P42" s="3"/>
      <c r="Q42" s="172"/>
      <c r="R42" s="1"/>
      <c r="S42" s="3"/>
      <c r="T42" s="3"/>
      <c r="U42" s="1"/>
      <c r="V42" s="3"/>
      <c r="W42" s="172"/>
      <c r="X42" s="1"/>
      <c r="Y42" s="3"/>
      <c r="Z42" s="172"/>
      <c r="AA42" s="172"/>
      <c r="AB42" s="1"/>
      <c r="AC42" s="3"/>
      <c r="AD42" s="172"/>
      <c r="AE42" s="1"/>
      <c r="AF42" s="3"/>
      <c r="AG42" s="172"/>
      <c r="AH42" s="1"/>
      <c r="AI42" s="3"/>
      <c r="AJ42" s="172"/>
      <c r="AK42" s="1"/>
      <c r="AL42" s="3"/>
      <c r="AM42" s="172"/>
      <c r="AN42" s="1"/>
      <c r="AO42" s="3"/>
      <c r="AP42" s="172"/>
      <c r="AQ42" s="1"/>
      <c r="AR42" s="3"/>
      <c r="AS42" s="172"/>
      <c r="AT42" s="172"/>
      <c r="AU42" s="1"/>
      <c r="AV42" s="3"/>
      <c r="AW42" s="172"/>
      <c r="AX42" s="4"/>
      <c r="AY42" s="29"/>
      <c r="AZ42" s="8"/>
    </row>
    <row r="43" spans="1:55" ht="42" customHeight="1" x14ac:dyDescent="0.2">
      <c r="A43" s="212"/>
      <c r="B43" s="213"/>
    </row>
    <row r="44" spans="1:55" ht="42" customHeight="1" x14ac:dyDescent="0.2">
      <c r="A44" s="212"/>
      <c r="B44" s="213"/>
      <c r="AX44" s="173"/>
    </row>
    <row r="45" spans="1:55" ht="42" customHeight="1" thickBot="1" x14ac:dyDescent="0.25">
      <c r="A45" s="214"/>
      <c r="B45" s="215"/>
    </row>
    <row r="46" spans="1:55" ht="15.6" customHeight="1" x14ac:dyDescent="0.2"/>
    <row r="47" spans="1:55" ht="15.6" customHeight="1" x14ac:dyDescent="0.2"/>
    <row r="48" spans="1:55" ht="15.6" customHeight="1" x14ac:dyDescent="0.2"/>
  </sheetData>
  <sheetProtection selectLockedCells="1"/>
  <mergeCells count="48">
    <mergeCell ref="A41:B41"/>
    <mergeCell ref="A42:B45"/>
    <mergeCell ref="A23:B23"/>
    <mergeCell ref="A24:B24"/>
    <mergeCell ref="A29:B29"/>
    <mergeCell ref="A30:B30"/>
    <mergeCell ref="A35:B35"/>
    <mergeCell ref="A36:B36"/>
    <mergeCell ref="AU6:AV6"/>
    <mergeCell ref="A10:B10"/>
    <mergeCell ref="A11:B11"/>
    <mergeCell ref="A12:B12"/>
    <mergeCell ref="A17:B17"/>
    <mergeCell ref="AN6:AO6"/>
    <mergeCell ref="AQ6:AR6"/>
    <mergeCell ref="A18:B18"/>
    <mergeCell ref="AB6:AC6"/>
    <mergeCell ref="AE6:AF6"/>
    <mergeCell ref="AH6:AI6"/>
    <mergeCell ref="AK6:AL6"/>
    <mergeCell ref="A5:B6"/>
    <mergeCell ref="E5:F5"/>
    <mergeCell ref="H5:I5"/>
    <mergeCell ref="K5:L5"/>
    <mergeCell ref="O5:P5"/>
    <mergeCell ref="R5:S5"/>
    <mergeCell ref="AN5:AO5"/>
    <mergeCell ref="AQ5:AR5"/>
    <mergeCell ref="AU5:AV5"/>
    <mergeCell ref="E6:F6"/>
    <mergeCell ref="H6:I6"/>
    <mergeCell ref="K6:L6"/>
    <mergeCell ref="O6:P6"/>
    <mergeCell ref="R6:S6"/>
    <mergeCell ref="U6:V6"/>
    <mergeCell ref="X6:Y6"/>
    <mergeCell ref="U5:V5"/>
    <mergeCell ref="X5:Y5"/>
    <mergeCell ref="AB5:AC5"/>
    <mergeCell ref="AE5:AF5"/>
    <mergeCell ref="AH5:AI5"/>
    <mergeCell ref="AK5:AL5"/>
    <mergeCell ref="AS1:AS3"/>
    <mergeCell ref="D1:D3"/>
    <mergeCell ref="M1:M3"/>
    <mergeCell ref="N1:N3"/>
    <mergeCell ref="Z1:Z3"/>
    <mergeCell ref="AA1:AA3"/>
  </mergeCells>
  <dataValidations count="1">
    <dataValidation type="list" allowBlank="1" showInputMessage="1" showErrorMessage="1" sqref="B3" xr:uid="{4ACBC43C-89C0-42A9-BB96-036387F60345}">
      <formula1>"KB,MB,GB,KIS"</formula1>
    </dataValidation>
  </dataValidations>
  <printOptions horizontalCentered="1"/>
  <pageMargins left="0.19685039370078741" right="0.19685039370078741" top="0.6692913385826772" bottom="0.39370078740157483" header="0" footer="0"/>
  <pageSetup paperSize="8" scale="51" orientation="landscape" horizontalDpi="4294967292" verticalDpi="300" r:id="rId1"/>
  <headerFooter alignWithMargins="0">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0200E-D4DF-42F5-9D59-2DBD9C50C0C2}">
  <sheetPr transitionEvaluation="1">
    <tabColor theme="9" tint="0.79998168889431442"/>
  </sheetPr>
  <dimension ref="A1:BC48"/>
  <sheetViews>
    <sheetView zoomScaleNormal="100" workbookViewId="0">
      <pane xSplit="3" topLeftCell="D1" activePane="topRight" state="frozen"/>
      <selection pane="topRight" activeCell="E5" sqref="E5:F5"/>
    </sheetView>
  </sheetViews>
  <sheetFormatPr defaultColWidth="10.875" defaultRowHeight="0" customHeight="1" zeroHeight="1" x14ac:dyDescent="0.2"/>
  <cols>
    <col min="1" max="1" width="31.375" style="1" customWidth="1"/>
    <col min="2" max="2" width="63.375" style="1" customWidth="1"/>
    <col min="3" max="3" width="3.125" style="3" customWidth="1"/>
    <col min="4" max="4" width="3.125" style="104" customWidth="1"/>
    <col min="5" max="5" width="25.5" style="1" customWidth="1"/>
    <col min="6" max="6" width="25.5" style="3" customWidth="1"/>
    <col min="7" max="7" width="3.125" style="3" customWidth="1"/>
    <col min="8" max="8" width="25.5" style="1" customWidth="1"/>
    <col min="9" max="9" width="25.5" style="3" customWidth="1"/>
    <col min="10" max="10" width="3.125" style="3" customWidth="1"/>
    <col min="11" max="11" width="25.5" style="1" customWidth="1"/>
    <col min="12" max="12" width="25.5" style="3" customWidth="1"/>
    <col min="13" max="14" width="3.125" style="3" customWidth="1"/>
    <col min="15" max="15" width="25.5" style="1" customWidth="1"/>
    <col min="16" max="16" width="25.5" style="3" customWidth="1"/>
    <col min="17" max="17" width="4.5" style="3" customWidth="1"/>
    <col min="18" max="18" width="25.5" style="1" customWidth="1"/>
    <col min="19" max="19" width="25.5" style="3" customWidth="1"/>
    <col min="20" max="20" width="3.25" style="3" customWidth="1"/>
    <col min="21" max="21" width="25.5" style="1" customWidth="1"/>
    <col min="22" max="22" width="25.5" style="3" customWidth="1"/>
    <col min="23" max="23" width="4.5" style="3" customWidth="1"/>
    <col min="24" max="24" width="25.5" style="1" customWidth="1"/>
    <col min="25" max="25" width="25.5" style="3" customWidth="1"/>
    <col min="26" max="27" width="4.5" style="3" customWidth="1"/>
    <col min="28" max="28" width="25.5" style="1" customWidth="1"/>
    <col min="29" max="29" width="25.5" style="3" customWidth="1"/>
    <col min="30" max="30" width="4.5" style="3" customWidth="1"/>
    <col min="31" max="31" width="25.5" style="1" customWidth="1"/>
    <col min="32" max="32" width="25.5" style="3" customWidth="1"/>
    <col min="33" max="33" width="4.5" style="3" customWidth="1"/>
    <col min="34" max="34" width="25.5" style="1" customWidth="1"/>
    <col min="35" max="35" width="25.5" style="3" customWidth="1"/>
    <col min="36" max="36" width="4.5" style="3" customWidth="1"/>
    <col min="37" max="37" width="25.5" style="1" customWidth="1"/>
    <col min="38" max="38" width="25.5" style="3" customWidth="1"/>
    <col min="39" max="39" width="4.5" style="3" customWidth="1"/>
    <col min="40" max="40" width="25.5" style="1" customWidth="1"/>
    <col min="41" max="41" width="25.5" style="3" customWidth="1"/>
    <col min="42" max="42" width="4.5" style="3" customWidth="1"/>
    <col min="43" max="43" width="25.5" style="1" customWidth="1"/>
    <col min="44" max="44" width="25.5" style="3" customWidth="1"/>
    <col min="45" max="46" width="4.5" style="3" customWidth="1"/>
    <col min="47" max="47" width="25.5" style="1" customWidth="1"/>
    <col min="48" max="48" width="25.5" style="3" customWidth="1"/>
    <col min="49" max="49" width="4.5" style="3" customWidth="1"/>
    <col min="50" max="50" width="34.625" style="4" customWidth="1"/>
    <col min="51" max="51" width="4.375" style="1" bestFit="1" customWidth="1"/>
    <col min="52" max="52" width="7.375" style="5" customWidth="1"/>
    <col min="53" max="16384" width="10.875" style="1"/>
  </cols>
  <sheetData>
    <row r="1" spans="1:52" ht="15.6" customHeight="1" thickBot="1" x14ac:dyDescent="0.3">
      <c r="A1" s="2" t="s">
        <v>108</v>
      </c>
      <c r="B1" s="32"/>
      <c r="D1" s="197" t="s">
        <v>100</v>
      </c>
      <c r="M1" s="196"/>
      <c r="N1" s="196" t="s">
        <v>101</v>
      </c>
      <c r="Z1" s="196"/>
      <c r="AA1" s="196" t="s">
        <v>102</v>
      </c>
      <c r="AS1" s="196"/>
      <c r="AT1" s="167"/>
    </row>
    <row r="2" spans="1:52" ht="15.6" customHeight="1" thickBot="1" x14ac:dyDescent="0.3">
      <c r="A2" s="2" t="s">
        <v>2</v>
      </c>
      <c r="B2" s="59">
        <f>Penvoerder!Projecttitel</f>
        <v>0</v>
      </c>
      <c r="D2" s="197"/>
      <c r="M2" s="196"/>
      <c r="N2" s="196"/>
      <c r="Z2" s="196"/>
      <c r="AA2" s="196"/>
      <c r="AS2" s="196"/>
      <c r="AT2" s="167"/>
    </row>
    <row r="3" spans="1:52" ht="15.6" customHeight="1" thickBot="1" x14ac:dyDescent="0.3">
      <c r="A3" s="44" t="s">
        <v>18</v>
      </c>
      <c r="B3" s="45"/>
      <c r="D3" s="197"/>
      <c r="M3" s="196"/>
      <c r="N3" s="196"/>
      <c r="Z3" s="196"/>
      <c r="AA3" s="196"/>
      <c r="AS3" s="196"/>
      <c r="AT3" s="167"/>
    </row>
    <row r="4" spans="1:52" ht="15.6" customHeight="1" thickBot="1" x14ac:dyDescent="0.25">
      <c r="A4" s="46"/>
      <c r="B4" s="1" t="s">
        <v>109</v>
      </c>
    </row>
    <row r="5" spans="1:52" ht="87.95" customHeight="1" x14ac:dyDescent="0.2">
      <c r="A5" s="208" t="s">
        <v>148</v>
      </c>
      <c r="B5" s="209"/>
      <c r="C5" s="50"/>
      <c r="D5" s="103"/>
      <c r="E5" s="204" t="s">
        <v>31</v>
      </c>
      <c r="F5" s="205"/>
      <c r="G5" s="50"/>
      <c r="H5" s="204" t="s">
        <v>32</v>
      </c>
      <c r="I5" s="205"/>
      <c r="J5" s="50"/>
      <c r="K5" s="204" t="s">
        <v>33</v>
      </c>
      <c r="L5" s="205"/>
      <c r="M5" s="50"/>
      <c r="N5" s="50"/>
      <c r="O5" s="204" t="s">
        <v>90</v>
      </c>
      <c r="P5" s="205"/>
      <c r="Q5" s="102"/>
      <c r="R5" s="204" t="s">
        <v>91</v>
      </c>
      <c r="S5" s="205"/>
      <c r="T5" s="102"/>
      <c r="U5" s="204" t="s">
        <v>92</v>
      </c>
      <c r="V5" s="205"/>
      <c r="W5" s="102"/>
      <c r="X5" s="204" t="s">
        <v>93</v>
      </c>
      <c r="Y5" s="205"/>
      <c r="Z5" s="50"/>
      <c r="AA5" s="50"/>
      <c r="AB5" s="198" t="s">
        <v>34</v>
      </c>
      <c r="AC5" s="199"/>
      <c r="AD5" s="50"/>
      <c r="AE5" s="198" t="s">
        <v>35</v>
      </c>
      <c r="AF5" s="199"/>
      <c r="AG5" s="50"/>
      <c r="AH5" s="198" t="s">
        <v>36</v>
      </c>
      <c r="AI5" s="199"/>
      <c r="AJ5" s="50"/>
      <c r="AK5" s="198" t="s">
        <v>37</v>
      </c>
      <c r="AL5" s="199"/>
      <c r="AM5" s="50"/>
      <c r="AN5" s="198" t="s">
        <v>38</v>
      </c>
      <c r="AO5" s="199"/>
      <c r="AP5" s="50"/>
      <c r="AQ5" s="198" t="s">
        <v>39</v>
      </c>
      <c r="AR5" s="199"/>
      <c r="AS5" s="50"/>
      <c r="AT5" s="50"/>
      <c r="AU5" s="200" t="s">
        <v>121</v>
      </c>
      <c r="AV5" s="201"/>
      <c r="AW5" s="50"/>
      <c r="AX5" s="51"/>
    </row>
    <row r="6" spans="1:52" s="94" customFormat="1" ht="87.95" customHeight="1" thickBot="1" x14ac:dyDescent="0.25">
      <c r="A6" s="210"/>
      <c r="B6" s="211"/>
      <c r="C6" s="47"/>
      <c r="D6" s="103"/>
      <c r="E6" s="202" t="s">
        <v>99</v>
      </c>
      <c r="F6" s="203"/>
      <c r="G6" s="47"/>
      <c r="H6" s="202" t="s">
        <v>99</v>
      </c>
      <c r="I6" s="203"/>
      <c r="J6" s="47"/>
      <c r="K6" s="202" t="s">
        <v>99</v>
      </c>
      <c r="L6" s="203"/>
      <c r="M6" s="47"/>
      <c r="N6" s="47"/>
      <c r="O6" s="202" t="s">
        <v>103</v>
      </c>
      <c r="P6" s="203"/>
      <c r="Q6" s="93"/>
      <c r="R6" s="202" t="s">
        <v>103</v>
      </c>
      <c r="S6" s="203"/>
      <c r="T6" s="93"/>
      <c r="U6" s="202" t="s">
        <v>103</v>
      </c>
      <c r="V6" s="203"/>
      <c r="W6" s="93"/>
      <c r="X6" s="202" t="s">
        <v>103</v>
      </c>
      <c r="Y6" s="203"/>
      <c r="Z6" s="47"/>
      <c r="AA6" s="47"/>
      <c r="AB6" s="202" t="s">
        <v>104</v>
      </c>
      <c r="AC6" s="203"/>
      <c r="AD6" s="47"/>
      <c r="AE6" s="202" t="s">
        <v>104</v>
      </c>
      <c r="AF6" s="203"/>
      <c r="AG6" s="47"/>
      <c r="AH6" s="202" t="s">
        <v>104</v>
      </c>
      <c r="AI6" s="203"/>
      <c r="AJ6" s="47"/>
      <c r="AK6" s="202" t="s">
        <v>104</v>
      </c>
      <c r="AL6" s="203"/>
      <c r="AM6" s="47"/>
      <c r="AN6" s="202" t="s">
        <v>104</v>
      </c>
      <c r="AO6" s="203"/>
      <c r="AP6" s="47"/>
      <c r="AQ6" s="202" t="s">
        <v>104</v>
      </c>
      <c r="AR6" s="203"/>
      <c r="AS6" s="47"/>
      <c r="AT6" s="47"/>
      <c r="AU6" s="202" t="s">
        <v>120</v>
      </c>
      <c r="AV6" s="203"/>
      <c r="AW6" s="47"/>
      <c r="AX6" s="48"/>
      <c r="AZ6" s="49"/>
    </row>
    <row r="7" spans="1:52" s="94" customFormat="1" ht="16.5" customHeight="1" thickBot="1" x14ac:dyDescent="0.25">
      <c r="A7" s="1"/>
      <c r="B7" s="1"/>
      <c r="C7" s="3"/>
      <c r="D7" s="104"/>
      <c r="E7" s="1"/>
      <c r="F7" s="3"/>
      <c r="G7" s="3"/>
      <c r="H7" s="1"/>
      <c r="I7" s="3"/>
      <c r="J7" s="3"/>
      <c r="K7" s="1"/>
      <c r="L7" s="3"/>
      <c r="M7" s="3"/>
      <c r="N7" s="3"/>
      <c r="O7" s="1"/>
      <c r="P7" s="3"/>
      <c r="Q7" s="3"/>
      <c r="R7" s="1"/>
      <c r="S7" s="3"/>
      <c r="T7" s="3"/>
      <c r="U7" s="1"/>
      <c r="V7" s="3"/>
      <c r="W7" s="3"/>
      <c r="X7" s="1"/>
      <c r="Y7" s="3"/>
      <c r="Z7" s="3"/>
      <c r="AA7" s="3"/>
      <c r="AB7" s="1"/>
      <c r="AC7" s="3"/>
      <c r="AD7" s="3"/>
      <c r="AE7" s="1"/>
      <c r="AF7" s="3"/>
      <c r="AG7" s="3"/>
      <c r="AH7" s="1"/>
      <c r="AI7" s="3"/>
      <c r="AJ7" s="3"/>
      <c r="AK7" s="1"/>
      <c r="AL7" s="3"/>
      <c r="AM7" s="3"/>
      <c r="AN7" s="1"/>
      <c r="AO7" s="3"/>
      <c r="AP7" s="3"/>
      <c r="AQ7" s="1"/>
      <c r="AR7" s="3"/>
      <c r="AS7" s="3"/>
      <c r="AT7" s="3"/>
      <c r="AU7" s="1"/>
      <c r="AV7" s="3"/>
      <c r="AW7" s="3"/>
      <c r="AX7" s="4"/>
      <c r="AZ7" s="49"/>
    </row>
    <row r="8" spans="1:52" s="94" customFormat="1" ht="16.5" customHeight="1" x14ac:dyDescent="0.2">
      <c r="A8" s="114" t="s">
        <v>94</v>
      </c>
      <c r="B8" s="115"/>
      <c r="C8" s="10"/>
      <c r="D8" s="105"/>
      <c r="E8" s="11" t="s">
        <v>21</v>
      </c>
      <c r="F8" s="10"/>
      <c r="G8" s="10"/>
      <c r="H8" s="9" t="s">
        <v>22</v>
      </c>
      <c r="I8" s="10"/>
      <c r="J8" s="10"/>
      <c r="K8" s="9" t="s">
        <v>23</v>
      </c>
      <c r="L8" s="10"/>
      <c r="M8" s="10"/>
      <c r="N8" s="10"/>
      <c r="O8" s="9" t="s">
        <v>24</v>
      </c>
      <c r="P8" s="10"/>
      <c r="Q8" s="10"/>
      <c r="R8" s="11" t="s">
        <v>1</v>
      </c>
      <c r="S8" s="10"/>
      <c r="T8" s="10"/>
      <c r="U8" s="9" t="s">
        <v>19</v>
      </c>
      <c r="V8" s="10"/>
      <c r="W8" s="10"/>
      <c r="X8" s="9" t="s">
        <v>20</v>
      </c>
      <c r="Y8" s="10"/>
      <c r="Z8" s="10"/>
      <c r="AA8" s="10"/>
      <c r="AB8" s="9" t="s">
        <v>25</v>
      </c>
      <c r="AC8" s="10"/>
      <c r="AD8" s="10"/>
      <c r="AE8" s="9" t="s">
        <v>26</v>
      </c>
      <c r="AF8" s="10"/>
      <c r="AG8" s="10"/>
      <c r="AH8" s="9" t="s">
        <v>27</v>
      </c>
      <c r="AI8" s="10"/>
      <c r="AJ8" s="10"/>
      <c r="AK8" s="9" t="s">
        <v>28</v>
      </c>
      <c r="AL8" s="10"/>
      <c r="AM8" s="10"/>
      <c r="AN8" s="9" t="s">
        <v>29</v>
      </c>
      <c r="AO8" s="10"/>
      <c r="AP8" s="10"/>
      <c r="AQ8" s="9" t="s">
        <v>48</v>
      </c>
      <c r="AR8" s="10"/>
      <c r="AS8" s="10"/>
      <c r="AT8" s="10"/>
      <c r="AU8" s="9" t="s">
        <v>40</v>
      </c>
      <c r="AV8" s="10"/>
      <c r="AW8" s="10"/>
      <c r="AX8" s="12"/>
      <c r="AZ8" s="49"/>
    </row>
    <row r="9" spans="1:52" ht="16.5" customHeight="1" x14ac:dyDescent="0.2">
      <c r="A9" s="116"/>
      <c r="B9" s="113"/>
      <c r="C9" s="7"/>
      <c r="D9" s="106"/>
      <c r="E9" s="6"/>
      <c r="F9" s="7" t="s">
        <v>0</v>
      </c>
      <c r="G9" s="7"/>
      <c r="H9" s="6"/>
      <c r="I9" s="7" t="s">
        <v>0</v>
      </c>
      <c r="J9" s="7"/>
      <c r="K9" s="6"/>
      <c r="L9" s="7" t="s">
        <v>0</v>
      </c>
      <c r="M9" s="7"/>
      <c r="N9" s="7"/>
      <c r="O9" s="6"/>
      <c r="P9" s="7" t="s">
        <v>0</v>
      </c>
      <c r="Q9" s="7"/>
      <c r="R9" s="6"/>
      <c r="S9" s="7" t="s">
        <v>0</v>
      </c>
      <c r="T9" s="7"/>
      <c r="U9" s="6"/>
      <c r="V9" s="7" t="s">
        <v>0</v>
      </c>
      <c r="W9" s="7"/>
      <c r="X9" s="6"/>
      <c r="Y9" s="7" t="s">
        <v>0</v>
      </c>
      <c r="Z9" s="7"/>
      <c r="AA9" s="7"/>
      <c r="AB9" s="6"/>
      <c r="AC9" s="7" t="s">
        <v>0</v>
      </c>
      <c r="AD9" s="7"/>
      <c r="AE9" s="6"/>
      <c r="AF9" s="7" t="s">
        <v>0</v>
      </c>
      <c r="AG9" s="7"/>
      <c r="AH9" s="6"/>
      <c r="AI9" s="7" t="s">
        <v>0</v>
      </c>
      <c r="AJ9" s="7"/>
      <c r="AK9" s="6"/>
      <c r="AL9" s="7" t="s">
        <v>0</v>
      </c>
      <c r="AM9" s="7"/>
      <c r="AN9" s="6"/>
      <c r="AO9" s="7" t="s">
        <v>0</v>
      </c>
      <c r="AP9" s="7"/>
      <c r="AQ9" s="6"/>
      <c r="AR9" s="7" t="s">
        <v>0</v>
      </c>
      <c r="AS9" s="7"/>
      <c r="AT9" s="7"/>
      <c r="AU9" s="6"/>
      <c r="AV9" s="7" t="s">
        <v>0</v>
      </c>
      <c r="AW9" s="7"/>
      <c r="AX9" s="13"/>
    </row>
    <row r="10" spans="1:52" s="86" customFormat="1" ht="33" customHeight="1" x14ac:dyDescent="0.15">
      <c r="A10" s="206"/>
      <c r="B10" s="207"/>
      <c r="C10" s="85"/>
      <c r="D10" s="107"/>
      <c r="F10" s="87"/>
      <c r="G10" s="85"/>
      <c r="H10" s="85"/>
      <c r="I10" s="87"/>
      <c r="J10" s="85"/>
      <c r="K10" s="85"/>
      <c r="L10" s="87"/>
      <c r="M10" s="85"/>
      <c r="N10" s="85"/>
      <c r="P10" s="87"/>
      <c r="Q10" s="85"/>
      <c r="S10" s="87"/>
      <c r="T10" s="85"/>
      <c r="U10" s="85"/>
      <c r="V10" s="90"/>
      <c r="W10" s="85"/>
      <c r="X10" s="85"/>
      <c r="Y10" s="87"/>
      <c r="Z10" s="85"/>
      <c r="AA10" s="85"/>
      <c r="AB10" s="85"/>
      <c r="AC10" s="87"/>
      <c r="AD10" s="85"/>
      <c r="AE10" s="85"/>
      <c r="AF10" s="87"/>
      <c r="AG10" s="85"/>
      <c r="AH10" s="85"/>
      <c r="AI10" s="87"/>
      <c r="AJ10" s="85"/>
      <c r="AK10" s="85"/>
      <c r="AL10" s="87"/>
      <c r="AM10" s="85"/>
      <c r="AN10" s="85"/>
      <c r="AO10" s="87"/>
      <c r="AP10" s="85"/>
      <c r="AQ10" s="85"/>
      <c r="AR10" s="87"/>
      <c r="AS10" s="85"/>
      <c r="AT10" s="85"/>
      <c r="AU10" s="85"/>
      <c r="AV10" s="87"/>
      <c r="AW10" s="85"/>
      <c r="AX10" s="88"/>
      <c r="AZ10" s="89"/>
    </row>
    <row r="11" spans="1:52" s="86" customFormat="1" ht="33" customHeight="1" x14ac:dyDescent="0.15">
      <c r="A11" s="206"/>
      <c r="B11" s="207"/>
      <c r="C11" s="85"/>
      <c r="D11" s="107"/>
      <c r="F11" s="87"/>
      <c r="G11" s="85"/>
      <c r="H11" s="85"/>
      <c r="I11" s="87"/>
      <c r="J11" s="85"/>
      <c r="K11" s="85"/>
      <c r="L11" s="87"/>
      <c r="M11" s="85"/>
      <c r="N11" s="85"/>
      <c r="P11" s="87"/>
      <c r="Q11" s="85"/>
      <c r="S11" s="87"/>
      <c r="T11" s="85"/>
      <c r="U11" s="85"/>
      <c r="V11" s="90"/>
      <c r="W11" s="85"/>
      <c r="X11" s="85"/>
      <c r="Y11" s="87"/>
      <c r="Z11" s="85"/>
      <c r="AA11" s="85"/>
      <c r="AB11" s="85"/>
      <c r="AC11" s="87"/>
      <c r="AD11" s="85"/>
      <c r="AE11" s="85"/>
      <c r="AF11" s="87"/>
      <c r="AG11" s="85"/>
      <c r="AH11" s="85"/>
      <c r="AI11" s="87"/>
      <c r="AJ11" s="85"/>
      <c r="AK11" s="85"/>
      <c r="AL11" s="87"/>
      <c r="AM11" s="85"/>
      <c r="AN11" s="85"/>
      <c r="AO11" s="87"/>
      <c r="AP11" s="85"/>
      <c r="AQ11" s="85"/>
      <c r="AR11" s="87"/>
      <c r="AS11" s="85"/>
      <c r="AT11" s="85"/>
      <c r="AU11" s="85"/>
      <c r="AV11" s="87"/>
      <c r="AW11" s="85"/>
      <c r="AX11" s="88"/>
      <c r="AZ11" s="89"/>
    </row>
    <row r="12" spans="1:52" s="6" customFormat="1" ht="33" customHeight="1" x14ac:dyDescent="0.2">
      <c r="A12" s="206"/>
      <c r="B12" s="207"/>
      <c r="C12" s="14"/>
      <c r="D12" s="108"/>
      <c r="E12" s="1"/>
      <c r="F12" s="33"/>
      <c r="G12" s="14"/>
      <c r="H12" s="14"/>
      <c r="I12" s="33"/>
      <c r="J12" s="14"/>
      <c r="K12" s="14"/>
      <c r="L12" s="33"/>
      <c r="M12" s="14"/>
      <c r="N12" s="14"/>
      <c r="O12" s="14"/>
      <c r="P12" s="33"/>
      <c r="Q12" s="14"/>
      <c r="R12" s="1"/>
      <c r="S12" s="33"/>
      <c r="T12" s="14"/>
      <c r="U12" s="14"/>
      <c r="V12" s="91"/>
      <c r="W12" s="14"/>
      <c r="X12" s="14"/>
      <c r="Y12" s="33"/>
      <c r="Z12" s="14"/>
      <c r="AA12" s="14"/>
      <c r="AB12" s="14"/>
      <c r="AC12" s="33"/>
      <c r="AD12" s="14"/>
      <c r="AE12" s="14"/>
      <c r="AF12" s="33"/>
      <c r="AG12" s="14"/>
      <c r="AH12" s="14"/>
      <c r="AI12" s="33"/>
      <c r="AJ12" s="14"/>
      <c r="AK12" s="14"/>
      <c r="AL12" s="33"/>
      <c r="AM12" s="14"/>
      <c r="AN12" s="14"/>
      <c r="AO12" s="33"/>
      <c r="AP12" s="14"/>
      <c r="AQ12" s="14"/>
      <c r="AR12" s="33"/>
      <c r="AS12" s="14"/>
      <c r="AT12" s="14"/>
      <c r="AU12" s="14"/>
      <c r="AV12" s="33"/>
      <c r="AW12" s="14"/>
      <c r="AX12" s="20"/>
      <c r="AZ12" s="8"/>
    </row>
    <row r="13" spans="1:52" ht="16.5" customHeight="1" thickBot="1" x14ac:dyDescent="0.25">
      <c r="A13" s="117"/>
      <c r="B13" s="118"/>
      <c r="C13" s="43"/>
      <c r="D13" s="109"/>
      <c r="E13" s="30"/>
      <c r="F13" s="39">
        <f>SUM(F10:F12)</f>
        <v>0</v>
      </c>
      <c r="G13" s="43"/>
      <c r="H13" s="43"/>
      <c r="I13" s="39">
        <f>SUM(I10:I12)</f>
        <v>0</v>
      </c>
      <c r="J13" s="31"/>
      <c r="K13" s="43"/>
      <c r="L13" s="39">
        <f>SUM(L10:L12)</f>
        <v>0</v>
      </c>
      <c r="M13" s="31"/>
      <c r="N13" s="31"/>
      <c r="O13" s="43"/>
      <c r="P13" s="39">
        <f>SUM(P10:P12)</f>
        <v>0</v>
      </c>
      <c r="Q13" s="31"/>
      <c r="R13" s="30"/>
      <c r="S13" s="39">
        <f>SUM(S10:S12)</f>
        <v>0</v>
      </c>
      <c r="T13" s="43"/>
      <c r="U13" s="43"/>
      <c r="V13" s="92">
        <f>SUM(V10:V12)</f>
        <v>0</v>
      </c>
      <c r="W13" s="31"/>
      <c r="X13" s="43"/>
      <c r="Y13" s="39">
        <f>SUM(Y10:Y12)</f>
        <v>0</v>
      </c>
      <c r="Z13" s="31"/>
      <c r="AA13" s="31"/>
      <c r="AB13" s="43"/>
      <c r="AC13" s="39">
        <f>SUM(AC10:AC12)</f>
        <v>0</v>
      </c>
      <c r="AD13" s="31"/>
      <c r="AE13" s="43"/>
      <c r="AF13" s="39">
        <f>SUM(AF10:AF12)</f>
        <v>0</v>
      </c>
      <c r="AG13" s="31"/>
      <c r="AH13" s="43"/>
      <c r="AI13" s="39">
        <f>SUM(AI10:AI12)</f>
        <v>0</v>
      </c>
      <c r="AJ13" s="31"/>
      <c r="AK13" s="43"/>
      <c r="AL13" s="39">
        <f>SUM(AL10:AL12)</f>
        <v>0</v>
      </c>
      <c r="AM13" s="31"/>
      <c r="AN13" s="43"/>
      <c r="AO13" s="39">
        <f>SUM(AO10:AO12)</f>
        <v>0</v>
      </c>
      <c r="AP13" s="31"/>
      <c r="AQ13" s="43"/>
      <c r="AR13" s="39">
        <f>SUM(AR10:AR12)</f>
        <v>0</v>
      </c>
      <c r="AS13" s="31"/>
      <c r="AT13" s="31"/>
      <c r="AU13" s="43"/>
      <c r="AV13" s="39">
        <f>SUM(AV10:AV12)</f>
        <v>0</v>
      </c>
      <c r="AW13" s="31"/>
      <c r="AX13" s="40">
        <f>SUM(C13:AV13)</f>
        <v>0</v>
      </c>
    </row>
    <row r="14" spans="1:52" ht="16.5" customHeight="1" thickBot="1" x14ac:dyDescent="0.25">
      <c r="A14" s="113"/>
      <c r="B14" s="113"/>
      <c r="C14" s="7"/>
      <c r="D14" s="106"/>
      <c r="E14" s="6"/>
      <c r="F14" s="7"/>
      <c r="G14" s="7"/>
      <c r="H14" s="6"/>
      <c r="I14" s="7"/>
      <c r="J14" s="7"/>
      <c r="K14" s="6"/>
      <c r="L14" s="7"/>
      <c r="M14" s="7"/>
      <c r="N14" s="7"/>
      <c r="O14" s="6"/>
      <c r="P14" s="7"/>
      <c r="Q14" s="7"/>
      <c r="R14" s="6"/>
      <c r="S14" s="7"/>
      <c r="T14" s="7"/>
      <c r="U14" s="6"/>
      <c r="V14" s="7"/>
      <c r="W14" s="7"/>
      <c r="X14" s="6"/>
      <c r="Y14" s="7"/>
      <c r="Z14" s="7"/>
      <c r="AA14" s="7"/>
      <c r="AB14" s="6"/>
      <c r="AC14" s="7"/>
      <c r="AD14" s="7"/>
      <c r="AE14" s="6"/>
      <c r="AF14" s="7"/>
      <c r="AG14" s="7"/>
      <c r="AH14" s="6"/>
      <c r="AI14" s="7"/>
      <c r="AJ14" s="7"/>
      <c r="AK14" s="6"/>
      <c r="AL14" s="7"/>
      <c r="AM14" s="7"/>
      <c r="AN14" s="6"/>
      <c r="AO14" s="7"/>
      <c r="AP14" s="7"/>
      <c r="AQ14" s="6"/>
      <c r="AR14" s="7"/>
      <c r="AS14" s="7"/>
      <c r="AT14" s="7"/>
      <c r="AU14" s="6"/>
      <c r="AV14" s="7"/>
      <c r="AW14" s="7"/>
    </row>
    <row r="15" spans="1:52" ht="16.5" customHeight="1" x14ac:dyDescent="0.2">
      <c r="A15" s="114" t="s">
        <v>95</v>
      </c>
      <c r="B15" s="115"/>
      <c r="C15" s="10"/>
      <c r="D15" s="105"/>
      <c r="E15" s="11" t="str">
        <f>E8</f>
        <v>Investeringssteun voor kmo's</v>
      </c>
      <c r="F15" s="10"/>
      <c r="G15" s="10"/>
      <c r="H15" s="11" t="str">
        <f>H8</f>
        <v>Consultancysteun voor kmo's</v>
      </c>
      <c r="I15" s="10"/>
      <c r="J15" s="10"/>
      <c r="K15" s="11" t="str">
        <f>K8</f>
        <v>Kmo-steun ten behoeve van deelneming aan beurzen</v>
      </c>
      <c r="L15" s="10"/>
      <c r="M15" s="10"/>
      <c r="N15" s="10"/>
      <c r="O15" s="11" t="str">
        <f>O8</f>
        <v>Fundamenteel onderzoek</v>
      </c>
      <c r="P15" s="10"/>
      <c r="Q15" s="10"/>
      <c r="R15" s="11" t="str">
        <f>R8</f>
        <v>Industrieel onderzoek</v>
      </c>
      <c r="S15" s="10"/>
      <c r="T15" s="10"/>
      <c r="U15" s="11" t="str">
        <f>U8</f>
        <v>Experimentele ontwikkeling</v>
      </c>
      <c r="V15" s="10"/>
      <c r="W15" s="10"/>
      <c r="X15" s="11" t="str">
        <f>X8</f>
        <v>Haalbaarheidsstudies</v>
      </c>
      <c r="Y15" s="10"/>
      <c r="Z15" s="10"/>
      <c r="AA15" s="10"/>
      <c r="AB15" s="11" t="str">
        <f>AB8</f>
        <v>Investeringsteun voor onderzoeksinfrastructuur</v>
      </c>
      <c r="AC15" s="10"/>
      <c r="AD15" s="10"/>
      <c r="AE15" s="11" t="str">
        <f>AE8</f>
        <v>Investeringssteun voor test- en experimenteerinfrastructuur</v>
      </c>
      <c r="AF15" s="10"/>
      <c r="AG15" s="10"/>
      <c r="AH15" s="11" t="str">
        <f>AH8</f>
        <v>Steun voor innovatieclusters</v>
      </c>
      <c r="AI15" s="10"/>
      <c r="AJ15" s="10"/>
      <c r="AK15" s="11" t="str">
        <f>AK8</f>
        <v>Innovatiesteun voor kmo's</v>
      </c>
      <c r="AL15" s="10"/>
      <c r="AM15" s="10"/>
      <c r="AN15" s="11" t="str">
        <f>AN8</f>
        <v>Steun voor proces- en organisatie-innovatie</v>
      </c>
      <c r="AO15" s="10"/>
      <c r="AP15" s="10"/>
      <c r="AQ15" s="11" t="str">
        <f>AQ8</f>
        <v>Opleidingssteun</v>
      </c>
      <c r="AR15" s="10"/>
      <c r="AS15" s="10"/>
      <c r="AT15" s="10"/>
      <c r="AU15" s="11" t="str">
        <f>AU8</f>
        <v>Overige projectkosten</v>
      </c>
      <c r="AV15" s="10"/>
      <c r="AW15" s="10"/>
      <c r="AX15" s="12"/>
    </row>
    <row r="16" spans="1:52" s="6" customFormat="1" ht="16.5" customHeight="1" x14ac:dyDescent="0.2">
      <c r="A16" s="116"/>
      <c r="B16" s="113"/>
      <c r="C16" s="7"/>
      <c r="D16" s="106"/>
      <c r="F16" s="7" t="s">
        <v>0</v>
      </c>
      <c r="G16" s="7"/>
      <c r="I16" s="7" t="s">
        <v>0</v>
      </c>
      <c r="J16" s="7"/>
      <c r="L16" s="7" t="s">
        <v>0</v>
      </c>
      <c r="M16" s="7"/>
      <c r="N16" s="7"/>
      <c r="P16" s="7" t="s">
        <v>0</v>
      </c>
      <c r="Q16" s="7"/>
      <c r="S16" s="7" t="s">
        <v>0</v>
      </c>
      <c r="T16" s="7"/>
      <c r="V16" s="7" t="s">
        <v>0</v>
      </c>
      <c r="W16" s="7"/>
      <c r="Y16" s="7" t="s">
        <v>0</v>
      </c>
      <c r="Z16" s="7"/>
      <c r="AA16" s="7"/>
      <c r="AC16" s="7" t="s">
        <v>0</v>
      </c>
      <c r="AD16" s="7"/>
      <c r="AF16" s="7" t="s">
        <v>0</v>
      </c>
      <c r="AG16" s="7"/>
      <c r="AI16" s="7" t="s">
        <v>0</v>
      </c>
      <c r="AJ16" s="7"/>
      <c r="AL16" s="7" t="s">
        <v>0</v>
      </c>
      <c r="AM16" s="7"/>
      <c r="AO16" s="7" t="s">
        <v>0</v>
      </c>
      <c r="AP16" s="7"/>
      <c r="AR16" s="7" t="s">
        <v>0</v>
      </c>
      <c r="AS16" s="7"/>
      <c r="AT16" s="7"/>
      <c r="AV16" s="7" t="s">
        <v>0</v>
      </c>
      <c r="AW16" s="7"/>
      <c r="AX16" s="13"/>
      <c r="AZ16" s="8"/>
    </row>
    <row r="17" spans="1:55" ht="33" customHeight="1" x14ac:dyDescent="0.2">
      <c r="A17" s="206"/>
      <c r="B17" s="207"/>
      <c r="C17" s="14"/>
      <c r="D17" s="108"/>
      <c r="F17" s="33"/>
      <c r="G17" s="14"/>
      <c r="H17" s="14"/>
      <c r="I17" s="33"/>
      <c r="J17" s="14"/>
      <c r="K17" s="14"/>
      <c r="L17" s="33"/>
      <c r="M17" s="14"/>
      <c r="N17" s="14"/>
      <c r="O17" s="14"/>
      <c r="P17" s="33"/>
      <c r="Q17" s="14"/>
      <c r="S17" s="33"/>
      <c r="T17" s="14"/>
      <c r="U17" s="14"/>
      <c r="V17" s="33"/>
      <c r="W17" s="14"/>
      <c r="X17" s="14"/>
      <c r="Y17" s="33"/>
      <c r="Z17" s="14"/>
      <c r="AA17" s="14"/>
      <c r="AB17" s="14"/>
      <c r="AC17" s="33"/>
      <c r="AD17" s="14"/>
      <c r="AE17" s="14"/>
      <c r="AF17" s="33"/>
      <c r="AG17" s="14"/>
      <c r="AH17" s="14"/>
      <c r="AI17" s="33"/>
      <c r="AJ17" s="14"/>
      <c r="AK17" s="14"/>
      <c r="AL17" s="33"/>
      <c r="AM17" s="14"/>
      <c r="AN17" s="14"/>
      <c r="AO17" s="33"/>
      <c r="AP17" s="14"/>
      <c r="AQ17" s="14"/>
      <c r="AR17" s="33"/>
      <c r="AS17" s="14"/>
      <c r="AT17" s="14"/>
      <c r="AU17" s="14"/>
      <c r="AV17" s="33"/>
      <c r="AW17" s="14"/>
      <c r="AX17" s="20"/>
    </row>
    <row r="18" spans="1:55" s="6" customFormat="1" ht="33" customHeight="1" x14ac:dyDescent="0.2">
      <c r="A18" s="206"/>
      <c r="B18" s="207"/>
      <c r="C18" s="14"/>
      <c r="D18" s="108"/>
      <c r="E18" s="1"/>
      <c r="F18" s="33"/>
      <c r="G18" s="14"/>
      <c r="H18" s="14"/>
      <c r="I18" s="33"/>
      <c r="J18" s="14"/>
      <c r="K18" s="14"/>
      <c r="L18" s="33"/>
      <c r="M18" s="14"/>
      <c r="N18" s="14"/>
      <c r="O18" s="14"/>
      <c r="P18" s="33"/>
      <c r="Q18" s="14"/>
      <c r="R18" s="1"/>
      <c r="S18" s="33"/>
      <c r="T18" s="14"/>
      <c r="U18" s="14"/>
      <c r="V18" s="33"/>
      <c r="W18" s="14"/>
      <c r="X18" s="14"/>
      <c r="Y18" s="33"/>
      <c r="Z18" s="14"/>
      <c r="AA18" s="14"/>
      <c r="AB18" s="14"/>
      <c r="AC18" s="33"/>
      <c r="AD18" s="14"/>
      <c r="AE18" s="14"/>
      <c r="AF18" s="33"/>
      <c r="AG18" s="14"/>
      <c r="AH18" s="14"/>
      <c r="AI18" s="33"/>
      <c r="AJ18" s="14"/>
      <c r="AK18" s="14"/>
      <c r="AL18" s="33"/>
      <c r="AM18" s="14"/>
      <c r="AN18" s="14"/>
      <c r="AO18" s="33"/>
      <c r="AP18" s="14"/>
      <c r="AQ18" s="14"/>
      <c r="AR18" s="33"/>
      <c r="AS18" s="14"/>
      <c r="AT18" s="14"/>
      <c r="AU18" s="14"/>
      <c r="AV18" s="33"/>
      <c r="AW18" s="14"/>
      <c r="AX18" s="20"/>
      <c r="AZ18" s="8"/>
    </row>
    <row r="19" spans="1:55" ht="16.5" customHeight="1" thickBot="1" x14ac:dyDescent="0.25">
      <c r="A19" s="119"/>
      <c r="B19" s="120"/>
      <c r="C19" s="17"/>
      <c r="D19" s="110"/>
      <c r="E19" s="17"/>
      <c r="F19" s="39">
        <f>SUM(F17:F18)</f>
        <v>0</v>
      </c>
      <c r="G19" s="17"/>
      <c r="H19" s="19"/>
      <c r="I19" s="39">
        <f>SUM(I17:I18)</f>
        <v>0</v>
      </c>
      <c r="J19" s="18"/>
      <c r="K19" s="19"/>
      <c r="L19" s="39">
        <f>SUM(L17:L18)</f>
        <v>0</v>
      </c>
      <c r="M19" s="18"/>
      <c r="N19" s="18"/>
      <c r="O19" s="19"/>
      <c r="P19" s="39">
        <f>SUM(P17:P18)</f>
        <v>0</v>
      </c>
      <c r="Q19" s="18"/>
      <c r="R19" s="17"/>
      <c r="S19" s="39">
        <f>SUM(S17:S18)</f>
        <v>0</v>
      </c>
      <c r="T19" s="17"/>
      <c r="U19" s="19"/>
      <c r="V19" s="39">
        <f>SUM(V17:V18)</f>
        <v>0</v>
      </c>
      <c r="W19" s="18"/>
      <c r="X19" s="19"/>
      <c r="Y19" s="39">
        <f>SUM(Y17:Y18)</f>
        <v>0</v>
      </c>
      <c r="Z19" s="18"/>
      <c r="AA19" s="18"/>
      <c r="AB19" s="19"/>
      <c r="AC19" s="39">
        <f>SUM(AC17:AC18)</f>
        <v>0</v>
      </c>
      <c r="AD19" s="18"/>
      <c r="AE19" s="19"/>
      <c r="AF19" s="39">
        <f>SUM(AF17:AF18)</f>
        <v>0</v>
      </c>
      <c r="AG19" s="18"/>
      <c r="AH19" s="19"/>
      <c r="AI19" s="39">
        <f>SUM(AI17:AI18)</f>
        <v>0</v>
      </c>
      <c r="AJ19" s="18"/>
      <c r="AK19" s="19"/>
      <c r="AL19" s="39">
        <f>SUM(AL17:AL18)</f>
        <v>0</v>
      </c>
      <c r="AM19" s="18"/>
      <c r="AN19" s="19"/>
      <c r="AO19" s="39">
        <f>SUM(AO17:AO18)</f>
        <v>0</v>
      </c>
      <c r="AP19" s="18"/>
      <c r="AQ19" s="19"/>
      <c r="AR19" s="39">
        <f>SUM(AR17:AR18)</f>
        <v>0</v>
      </c>
      <c r="AS19" s="18"/>
      <c r="AT19" s="18"/>
      <c r="AU19" s="19"/>
      <c r="AV19" s="39">
        <f>SUM(AV17:AV18)</f>
        <v>0</v>
      </c>
      <c r="AW19" s="18"/>
      <c r="AX19" s="40">
        <f>SUM(C19:AV19)</f>
        <v>0</v>
      </c>
    </row>
    <row r="20" spans="1:55" ht="16.5" customHeight="1" thickBot="1" x14ac:dyDescent="0.25">
      <c r="A20" s="121"/>
      <c r="B20" s="121"/>
    </row>
    <row r="21" spans="1:55" s="6" customFormat="1" ht="16.5" customHeight="1" x14ac:dyDescent="0.2">
      <c r="A21" s="114" t="s">
        <v>96</v>
      </c>
      <c r="B21" s="122"/>
      <c r="C21" s="10"/>
      <c r="D21" s="105"/>
      <c r="E21" s="11" t="str">
        <f>E15</f>
        <v>Investeringssteun voor kmo's</v>
      </c>
      <c r="F21" s="10"/>
      <c r="G21" s="10"/>
      <c r="H21" s="11" t="str">
        <f>H15</f>
        <v>Consultancysteun voor kmo's</v>
      </c>
      <c r="I21" s="10"/>
      <c r="J21" s="10"/>
      <c r="K21" s="11" t="str">
        <f>K15</f>
        <v>Kmo-steun ten behoeve van deelneming aan beurzen</v>
      </c>
      <c r="L21" s="10"/>
      <c r="M21" s="10"/>
      <c r="N21" s="10"/>
      <c r="O21" s="11" t="str">
        <f>O15</f>
        <v>Fundamenteel onderzoek</v>
      </c>
      <c r="P21" s="10"/>
      <c r="Q21" s="10"/>
      <c r="R21" s="11" t="str">
        <f>R15</f>
        <v>Industrieel onderzoek</v>
      </c>
      <c r="S21" s="10"/>
      <c r="T21" s="10"/>
      <c r="U21" s="11" t="str">
        <f>U15</f>
        <v>Experimentele ontwikkeling</v>
      </c>
      <c r="V21" s="10"/>
      <c r="W21" s="10"/>
      <c r="X21" s="11" t="str">
        <f>X15</f>
        <v>Haalbaarheidsstudies</v>
      </c>
      <c r="Y21" s="10"/>
      <c r="Z21" s="10"/>
      <c r="AA21" s="10"/>
      <c r="AB21" s="11" t="str">
        <f>AB15</f>
        <v>Investeringsteun voor onderzoeksinfrastructuur</v>
      </c>
      <c r="AC21" s="10"/>
      <c r="AD21" s="10"/>
      <c r="AE21" s="11" t="str">
        <f>AE15</f>
        <v>Investeringssteun voor test- en experimenteerinfrastructuur</v>
      </c>
      <c r="AF21" s="10"/>
      <c r="AG21" s="10"/>
      <c r="AH21" s="11" t="str">
        <f>AH15</f>
        <v>Steun voor innovatieclusters</v>
      </c>
      <c r="AI21" s="10"/>
      <c r="AJ21" s="10"/>
      <c r="AK21" s="11" t="str">
        <f>AK15</f>
        <v>Innovatiesteun voor kmo's</v>
      </c>
      <c r="AL21" s="10"/>
      <c r="AM21" s="10"/>
      <c r="AN21" s="11" t="str">
        <f>AN15</f>
        <v>Steun voor proces- en organisatie-innovatie</v>
      </c>
      <c r="AO21" s="10"/>
      <c r="AP21" s="10"/>
      <c r="AQ21" s="11" t="str">
        <f>AQ15</f>
        <v>Opleidingssteun</v>
      </c>
      <c r="AR21" s="10"/>
      <c r="AS21" s="10"/>
      <c r="AT21" s="10"/>
      <c r="AU21" s="11" t="str">
        <f>AU15</f>
        <v>Overige projectkosten</v>
      </c>
      <c r="AV21" s="10"/>
      <c r="AW21" s="10"/>
      <c r="AX21" s="12"/>
      <c r="AZ21" s="8"/>
    </row>
    <row r="22" spans="1:55" ht="16.5" customHeight="1" x14ac:dyDescent="0.2">
      <c r="A22" s="116"/>
      <c r="B22" s="113"/>
      <c r="C22" s="7"/>
      <c r="D22" s="106"/>
      <c r="E22" s="6"/>
      <c r="F22" s="7" t="s">
        <v>0</v>
      </c>
      <c r="G22" s="7"/>
      <c r="H22" s="6"/>
      <c r="I22" s="7" t="s">
        <v>0</v>
      </c>
      <c r="J22" s="7"/>
      <c r="K22" s="6"/>
      <c r="L22" s="7" t="s">
        <v>0</v>
      </c>
      <c r="M22" s="7"/>
      <c r="N22" s="7"/>
      <c r="O22" s="6"/>
      <c r="P22" s="7" t="s">
        <v>0</v>
      </c>
      <c r="Q22" s="7"/>
      <c r="R22" s="6"/>
      <c r="S22" s="7" t="s">
        <v>0</v>
      </c>
      <c r="T22" s="7"/>
      <c r="U22" s="6"/>
      <c r="V22" s="7" t="s">
        <v>0</v>
      </c>
      <c r="W22" s="7"/>
      <c r="X22" s="6"/>
      <c r="Y22" s="7" t="s">
        <v>0</v>
      </c>
      <c r="Z22" s="7"/>
      <c r="AA22" s="7"/>
      <c r="AB22" s="6"/>
      <c r="AC22" s="7" t="s">
        <v>0</v>
      </c>
      <c r="AD22" s="7"/>
      <c r="AE22" s="6"/>
      <c r="AF22" s="7" t="s">
        <v>0</v>
      </c>
      <c r="AG22" s="7"/>
      <c r="AH22" s="6"/>
      <c r="AI22" s="7" t="s">
        <v>0</v>
      </c>
      <c r="AJ22" s="7"/>
      <c r="AK22" s="6"/>
      <c r="AL22" s="7" t="s">
        <v>0</v>
      </c>
      <c r="AM22" s="7"/>
      <c r="AN22" s="6"/>
      <c r="AO22" s="7" t="s">
        <v>0</v>
      </c>
      <c r="AP22" s="7"/>
      <c r="AQ22" s="6"/>
      <c r="AR22" s="7" t="s">
        <v>0</v>
      </c>
      <c r="AS22" s="7"/>
      <c r="AT22" s="7"/>
      <c r="AU22" s="6"/>
      <c r="AV22" s="7" t="s">
        <v>0</v>
      </c>
      <c r="AW22" s="7"/>
      <c r="AX22" s="13"/>
    </row>
    <row r="23" spans="1:55" ht="33" customHeight="1" x14ac:dyDescent="0.2">
      <c r="A23" s="206"/>
      <c r="B23" s="207"/>
      <c r="C23" s="14"/>
      <c r="D23" s="108"/>
      <c r="F23" s="33"/>
      <c r="G23" s="14"/>
      <c r="H23" s="14"/>
      <c r="I23" s="33"/>
      <c r="J23" s="14"/>
      <c r="K23" s="14"/>
      <c r="L23" s="33"/>
      <c r="M23" s="14"/>
      <c r="N23" s="14"/>
      <c r="O23" s="14"/>
      <c r="P23" s="33"/>
      <c r="Q23" s="14"/>
      <c r="S23" s="33"/>
      <c r="T23" s="14"/>
      <c r="U23" s="14"/>
      <c r="V23" s="91"/>
      <c r="W23" s="14"/>
      <c r="X23" s="14"/>
      <c r="Y23" s="33"/>
      <c r="Z23" s="14"/>
      <c r="AA23" s="14"/>
      <c r="AB23" s="14"/>
      <c r="AC23" s="33"/>
      <c r="AD23" s="14"/>
      <c r="AE23" s="14"/>
      <c r="AF23" s="33"/>
      <c r="AG23" s="14"/>
      <c r="AH23" s="14"/>
      <c r="AI23" s="33"/>
      <c r="AJ23" s="14"/>
      <c r="AK23" s="14"/>
      <c r="AL23" s="33"/>
      <c r="AM23" s="14"/>
      <c r="AN23" s="14"/>
      <c r="AO23" s="33"/>
      <c r="AP23" s="14"/>
      <c r="AQ23" s="14"/>
      <c r="AR23" s="33"/>
      <c r="AS23" s="14"/>
      <c r="AT23" s="14"/>
      <c r="AU23" s="14"/>
      <c r="AV23" s="33"/>
      <c r="AW23" s="14"/>
      <c r="AX23" s="20"/>
    </row>
    <row r="24" spans="1:55" s="6" customFormat="1" ht="33" customHeight="1" x14ac:dyDescent="0.2">
      <c r="A24" s="206"/>
      <c r="B24" s="207"/>
      <c r="C24" s="14"/>
      <c r="D24" s="108"/>
      <c r="E24" s="1"/>
      <c r="F24" s="33"/>
      <c r="G24" s="14"/>
      <c r="H24" s="14"/>
      <c r="I24" s="33"/>
      <c r="J24" s="14"/>
      <c r="K24" s="14"/>
      <c r="L24" s="33"/>
      <c r="M24" s="14"/>
      <c r="N24" s="14"/>
      <c r="O24" s="14"/>
      <c r="P24" s="33"/>
      <c r="Q24" s="14"/>
      <c r="R24" s="1"/>
      <c r="S24" s="33"/>
      <c r="T24" s="14"/>
      <c r="U24" s="14"/>
      <c r="V24" s="91"/>
      <c r="W24" s="14"/>
      <c r="X24" s="14"/>
      <c r="Y24" s="33"/>
      <c r="Z24" s="14"/>
      <c r="AA24" s="14"/>
      <c r="AB24" s="14"/>
      <c r="AC24" s="33"/>
      <c r="AD24" s="14"/>
      <c r="AE24" s="14"/>
      <c r="AF24" s="33"/>
      <c r="AG24" s="14"/>
      <c r="AH24" s="14"/>
      <c r="AI24" s="33"/>
      <c r="AJ24" s="14"/>
      <c r="AK24" s="14"/>
      <c r="AL24" s="33"/>
      <c r="AM24" s="14"/>
      <c r="AN24" s="14"/>
      <c r="AO24" s="33"/>
      <c r="AP24" s="14"/>
      <c r="AQ24" s="14"/>
      <c r="AR24" s="33"/>
      <c r="AS24" s="14"/>
      <c r="AT24" s="14"/>
      <c r="AU24" s="14"/>
      <c r="AV24" s="33"/>
      <c r="AW24" s="14"/>
      <c r="AX24" s="20"/>
      <c r="AZ24" s="8"/>
    </row>
    <row r="25" spans="1:55" ht="16.5" customHeight="1" thickBot="1" x14ac:dyDescent="0.25">
      <c r="A25" s="123"/>
      <c r="B25" s="124"/>
      <c r="C25" s="17"/>
      <c r="D25" s="110"/>
      <c r="E25" s="16"/>
      <c r="F25" s="39">
        <f>SUM(F23:F24)</f>
        <v>0</v>
      </c>
      <c r="G25" s="17"/>
      <c r="H25" s="17"/>
      <c r="I25" s="39">
        <f>SUM(I23:I24)</f>
        <v>0</v>
      </c>
      <c r="J25" s="17"/>
      <c r="K25" s="17"/>
      <c r="L25" s="39">
        <f>SUM(L23:L24)</f>
        <v>0</v>
      </c>
      <c r="M25" s="17"/>
      <c r="N25" s="17"/>
      <c r="O25" s="17"/>
      <c r="P25" s="39">
        <f>SUM(P23:P24)</f>
        <v>0</v>
      </c>
      <c r="Q25" s="17"/>
      <c r="R25" s="16"/>
      <c r="S25" s="39">
        <f>SUM(S23:S24)</f>
        <v>0</v>
      </c>
      <c r="T25" s="17"/>
      <c r="U25" s="17"/>
      <c r="V25" s="92">
        <f>SUM(V23:V24)</f>
        <v>0</v>
      </c>
      <c r="W25" s="17"/>
      <c r="X25" s="17"/>
      <c r="Y25" s="39">
        <f>SUM(Y23:Y24)</f>
        <v>0</v>
      </c>
      <c r="Z25" s="17"/>
      <c r="AA25" s="17"/>
      <c r="AB25" s="17"/>
      <c r="AC25" s="39">
        <f>SUM(AC23:AC24)</f>
        <v>0</v>
      </c>
      <c r="AD25" s="17"/>
      <c r="AE25" s="17"/>
      <c r="AF25" s="39">
        <f>SUM(AF23:AF24)</f>
        <v>0</v>
      </c>
      <c r="AG25" s="17"/>
      <c r="AH25" s="17"/>
      <c r="AI25" s="39">
        <f>SUM(AI23:AI24)</f>
        <v>0</v>
      </c>
      <c r="AJ25" s="17"/>
      <c r="AK25" s="17"/>
      <c r="AL25" s="39">
        <f>SUM(AL23:AL24)</f>
        <v>0</v>
      </c>
      <c r="AM25" s="17"/>
      <c r="AN25" s="17"/>
      <c r="AO25" s="39">
        <f>SUM(AO23:AO24)</f>
        <v>0</v>
      </c>
      <c r="AP25" s="17"/>
      <c r="AQ25" s="17"/>
      <c r="AR25" s="39">
        <f>SUM(AR23:AR24)</f>
        <v>0</v>
      </c>
      <c r="AS25" s="17"/>
      <c r="AT25" s="17"/>
      <c r="AU25" s="17"/>
      <c r="AV25" s="39">
        <f>SUM(AV23:AV24)</f>
        <v>0</v>
      </c>
      <c r="AW25" s="17"/>
      <c r="AX25" s="40">
        <f>SUM(C25:AV25)</f>
        <v>0</v>
      </c>
    </row>
    <row r="26" spans="1:55" ht="16.5" customHeight="1" thickBot="1" x14ac:dyDescent="0.25">
      <c r="A26" s="121"/>
      <c r="B26" s="121"/>
    </row>
    <row r="27" spans="1:55" s="6" customFormat="1" ht="16.5" customHeight="1" x14ac:dyDescent="0.2">
      <c r="A27" s="114" t="s">
        <v>97</v>
      </c>
      <c r="B27" s="115"/>
      <c r="C27" s="10"/>
      <c r="D27" s="105"/>
      <c r="E27" s="11" t="str">
        <f>E21</f>
        <v>Investeringssteun voor kmo's</v>
      </c>
      <c r="F27" s="10"/>
      <c r="G27" s="10"/>
      <c r="H27" s="11" t="str">
        <f>H21</f>
        <v>Consultancysteun voor kmo's</v>
      </c>
      <c r="I27" s="10"/>
      <c r="J27" s="10"/>
      <c r="K27" s="11" t="str">
        <f>K21</f>
        <v>Kmo-steun ten behoeve van deelneming aan beurzen</v>
      </c>
      <c r="L27" s="10"/>
      <c r="M27" s="10"/>
      <c r="N27" s="10"/>
      <c r="O27" s="11" t="str">
        <f>O21</f>
        <v>Fundamenteel onderzoek</v>
      </c>
      <c r="P27" s="10"/>
      <c r="Q27" s="10"/>
      <c r="R27" s="11" t="str">
        <f>R21</f>
        <v>Industrieel onderzoek</v>
      </c>
      <c r="S27" s="10"/>
      <c r="T27" s="10"/>
      <c r="U27" s="11" t="str">
        <f>U21</f>
        <v>Experimentele ontwikkeling</v>
      </c>
      <c r="V27" s="10"/>
      <c r="W27" s="10"/>
      <c r="X27" s="11" t="str">
        <f>X21</f>
        <v>Haalbaarheidsstudies</v>
      </c>
      <c r="Y27" s="10"/>
      <c r="Z27" s="10"/>
      <c r="AA27" s="10"/>
      <c r="AB27" s="11" t="str">
        <f>AB21</f>
        <v>Investeringsteun voor onderzoeksinfrastructuur</v>
      </c>
      <c r="AC27" s="10"/>
      <c r="AD27" s="10"/>
      <c r="AE27" s="11" t="str">
        <f>AE21</f>
        <v>Investeringssteun voor test- en experimenteerinfrastructuur</v>
      </c>
      <c r="AF27" s="10"/>
      <c r="AG27" s="10"/>
      <c r="AH27" s="11" t="str">
        <f>AH21</f>
        <v>Steun voor innovatieclusters</v>
      </c>
      <c r="AI27" s="10"/>
      <c r="AJ27" s="10"/>
      <c r="AK27" s="11" t="str">
        <f>AK21</f>
        <v>Innovatiesteun voor kmo's</v>
      </c>
      <c r="AL27" s="10"/>
      <c r="AM27" s="10"/>
      <c r="AN27" s="11" t="str">
        <f>AN21</f>
        <v>Steun voor proces- en organisatie-innovatie</v>
      </c>
      <c r="AO27" s="10"/>
      <c r="AP27" s="10"/>
      <c r="AQ27" s="11" t="str">
        <f>AQ21</f>
        <v>Opleidingssteun</v>
      </c>
      <c r="AR27" s="10"/>
      <c r="AS27" s="10"/>
      <c r="AT27" s="10"/>
      <c r="AU27" s="11" t="str">
        <f>AU21</f>
        <v>Overige projectkosten</v>
      </c>
      <c r="AV27" s="10"/>
      <c r="AW27" s="10"/>
      <c r="AX27" s="12"/>
      <c r="AZ27" s="8"/>
    </row>
    <row r="28" spans="1:55" ht="16.5" customHeight="1" x14ac:dyDescent="0.2">
      <c r="A28" s="116"/>
      <c r="B28" s="113"/>
      <c r="C28" s="7"/>
      <c r="D28" s="106"/>
      <c r="E28" s="6"/>
      <c r="F28" s="7" t="s">
        <v>0</v>
      </c>
      <c r="G28" s="7"/>
      <c r="H28" s="6"/>
      <c r="I28" s="7" t="s">
        <v>0</v>
      </c>
      <c r="J28" s="7"/>
      <c r="K28" s="6"/>
      <c r="L28" s="7" t="s">
        <v>0</v>
      </c>
      <c r="M28" s="7"/>
      <c r="N28" s="7"/>
      <c r="O28" s="6"/>
      <c r="P28" s="7" t="s">
        <v>0</v>
      </c>
      <c r="Q28" s="7"/>
      <c r="R28" s="6"/>
      <c r="S28" s="7" t="s">
        <v>0</v>
      </c>
      <c r="T28" s="7"/>
      <c r="U28" s="6"/>
      <c r="V28" s="7" t="s">
        <v>0</v>
      </c>
      <c r="W28" s="7"/>
      <c r="X28" s="6"/>
      <c r="Y28" s="7" t="s">
        <v>0</v>
      </c>
      <c r="Z28" s="7"/>
      <c r="AA28" s="7"/>
      <c r="AB28" s="6"/>
      <c r="AC28" s="7" t="s">
        <v>0</v>
      </c>
      <c r="AD28" s="7"/>
      <c r="AE28" s="6"/>
      <c r="AF28" s="7" t="s">
        <v>0</v>
      </c>
      <c r="AG28" s="7"/>
      <c r="AH28" s="6"/>
      <c r="AI28" s="7" t="s">
        <v>0</v>
      </c>
      <c r="AJ28" s="7"/>
      <c r="AK28" s="6"/>
      <c r="AL28" s="7" t="s">
        <v>0</v>
      </c>
      <c r="AM28" s="7"/>
      <c r="AN28" s="6"/>
      <c r="AO28" s="7" t="s">
        <v>0</v>
      </c>
      <c r="AP28" s="7"/>
      <c r="AQ28" s="6"/>
      <c r="AR28" s="7" t="s">
        <v>0</v>
      </c>
      <c r="AS28" s="7"/>
      <c r="AT28" s="7"/>
      <c r="AU28" s="6"/>
      <c r="AV28" s="7" t="s">
        <v>0</v>
      </c>
      <c r="AW28" s="7"/>
      <c r="AX28" s="13"/>
    </row>
    <row r="29" spans="1:55" ht="33" customHeight="1" x14ac:dyDescent="0.2">
      <c r="A29" s="206"/>
      <c r="B29" s="207"/>
      <c r="C29" s="14"/>
      <c r="D29" s="108"/>
      <c r="F29" s="33"/>
      <c r="G29" s="14"/>
      <c r="H29" s="14"/>
      <c r="I29" s="33"/>
      <c r="J29" s="14"/>
      <c r="K29" s="14"/>
      <c r="L29" s="33"/>
      <c r="M29" s="14"/>
      <c r="N29" s="14"/>
      <c r="O29" s="14"/>
      <c r="P29" s="33"/>
      <c r="Q29" s="14"/>
      <c r="S29" s="33"/>
      <c r="T29" s="14"/>
      <c r="U29" s="14"/>
      <c r="V29" s="33"/>
      <c r="W29" s="14"/>
      <c r="X29" s="14"/>
      <c r="Y29" s="33"/>
      <c r="Z29" s="14"/>
      <c r="AA29" s="14"/>
      <c r="AB29" s="14"/>
      <c r="AC29" s="33"/>
      <c r="AD29" s="14"/>
      <c r="AE29" s="14"/>
      <c r="AF29" s="33"/>
      <c r="AG29" s="14"/>
      <c r="AH29" s="14"/>
      <c r="AI29" s="33"/>
      <c r="AJ29" s="14"/>
      <c r="AK29" s="14"/>
      <c r="AL29" s="33"/>
      <c r="AM29" s="14"/>
      <c r="AN29" s="14"/>
      <c r="AO29" s="33"/>
      <c r="AP29" s="14"/>
      <c r="AQ29" s="14"/>
      <c r="AR29" s="33"/>
      <c r="AS29" s="14"/>
      <c r="AT29" s="14"/>
      <c r="AU29" s="14"/>
      <c r="AV29" s="33"/>
      <c r="AW29" s="14"/>
      <c r="AX29" s="20"/>
    </row>
    <row r="30" spans="1:55" s="6" customFormat="1" ht="33" customHeight="1" x14ac:dyDescent="0.2">
      <c r="A30" s="206"/>
      <c r="B30" s="207"/>
      <c r="C30" s="14"/>
      <c r="D30" s="108"/>
      <c r="E30" s="1"/>
      <c r="F30" s="33"/>
      <c r="G30" s="14"/>
      <c r="H30" s="14"/>
      <c r="I30" s="33"/>
      <c r="J30" s="14"/>
      <c r="K30" s="14"/>
      <c r="L30" s="33"/>
      <c r="M30" s="14"/>
      <c r="N30" s="14"/>
      <c r="O30" s="14"/>
      <c r="P30" s="33"/>
      <c r="Q30" s="14"/>
      <c r="R30" s="1"/>
      <c r="S30" s="33"/>
      <c r="T30" s="14"/>
      <c r="U30" s="14"/>
      <c r="V30" s="33"/>
      <c r="W30" s="14"/>
      <c r="X30" s="14"/>
      <c r="Y30" s="33"/>
      <c r="Z30" s="14"/>
      <c r="AA30" s="14"/>
      <c r="AB30" s="14"/>
      <c r="AC30" s="33"/>
      <c r="AD30" s="14"/>
      <c r="AE30" s="14"/>
      <c r="AF30" s="33"/>
      <c r="AG30" s="14"/>
      <c r="AH30" s="14"/>
      <c r="AI30" s="33"/>
      <c r="AJ30" s="14"/>
      <c r="AK30" s="14"/>
      <c r="AL30" s="33"/>
      <c r="AM30" s="14"/>
      <c r="AN30" s="14"/>
      <c r="AO30" s="33"/>
      <c r="AP30" s="14"/>
      <c r="AQ30" s="14"/>
      <c r="AR30" s="33"/>
      <c r="AS30" s="14"/>
      <c r="AT30" s="14"/>
      <c r="AU30" s="14"/>
      <c r="AV30" s="33"/>
      <c r="AW30" s="14"/>
      <c r="AX30" s="20"/>
      <c r="AZ30" s="8"/>
    </row>
    <row r="31" spans="1:55" ht="16.5" customHeight="1" thickBot="1" x14ac:dyDescent="0.25">
      <c r="A31" s="123"/>
      <c r="B31" s="124"/>
      <c r="C31" s="17"/>
      <c r="D31" s="110"/>
      <c r="E31" s="16"/>
      <c r="F31" s="39">
        <f>SUM(F29:F30)</f>
        <v>0</v>
      </c>
      <c r="G31" s="17"/>
      <c r="H31" s="17"/>
      <c r="I31" s="39">
        <f>SUM(I29:I30)</f>
        <v>0</v>
      </c>
      <c r="J31" s="17"/>
      <c r="K31" s="17"/>
      <c r="L31" s="39">
        <f>SUM(L29:L30)</f>
        <v>0</v>
      </c>
      <c r="M31" s="17"/>
      <c r="N31" s="17"/>
      <c r="O31" s="17"/>
      <c r="P31" s="39">
        <f>SUM(P29:P30)</f>
        <v>0</v>
      </c>
      <c r="Q31" s="17"/>
      <c r="R31" s="16"/>
      <c r="S31" s="39">
        <f>SUM(S29:S30)</f>
        <v>0</v>
      </c>
      <c r="T31" s="17"/>
      <c r="U31" s="17"/>
      <c r="V31" s="39">
        <f>SUM(V29:V30)</f>
        <v>0</v>
      </c>
      <c r="W31" s="17"/>
      <c r="X31" s="17"/>
      <c r="Y31" s="39">
        <f>SUM(Y29:Y30)</f>
        <v>0</v>
      </c>
      <c r="Z31" s="17"/>
      <c r="AA31" s="17"/>
      <c r="AB31" s="17"/>
      <c r="AC31" s="39">
        <f>SUM(AC29:AC30)</f>
        <v>0</v>
      </c>
      <c r="AD31" s="17"/>
      <c r="AE31" s="17"/>
      <c r="AF31" s="39">
        <f>SUM(AF29:AF30)</f>
        <v>0</v>
      </c>
      <c r="AG31" s="17"/>
      <c r="AH31" s="17"/>
      <c r="AI31" s="39">
        <f>SUM(AI29:AI30)</f>
        <v>0</v>
      </c>
      <c r="AJ31" s="17"/>
      <c r="AK31" s="17"/>
      <c r="AL31" s="39">
        <f>SUM(AL29:AL30)</f>
        <v>0</v>
      </c>
      <c r="AM31" s="17"/>
      <c r="AN31" s="17"/>
      <c r="AO31" s="39">
        <f>SUM(AO29:AO30)</f>
        <v>0</v>
      </c>
      <c r="AP31" s="17"/>
      <c r="AQ31" s="17"/>
      <c r="AR31" s="39">
        <f>SUM(AR29:AR30)</f>
        <v>0</v>
      </c>
      <c r="AS31" s="17"/>
      <c r="AT31" s="17"/>
      <c r="AU31" s="17"/>
      <c r="AV31" s="39">
        <f>SUM(AV29:AV30)</f>
        <v>0</v>
      </c>
      <c r="AW31" s="17"/>
      <c r="AX31" s="40">
        <f>SUM(C31:AV31)</f>
        <v>0</v>
      </c>
      <c r="AY31" s="168"/>
      <c r="AZ31" s="169"/>
      <c r="BA31" s="168"/>
      <c r="BB31" s="168"/>
      <c r="BC31" s="168"/>
    </row>
    <row r="32" spans="1:55" s="6" customFormat="1" ht="16.5" customHeight="1" thickBot="1" x14ac:dyDescent="0.25">
      <c r="A32" s="121"/>
      <c r="B32" s="121"/>
      <c r="C32" s="3"/>
      <c r="D32" s="104"/>
      <c r="E32" s="1"/>
      <c r="F32" s="3"/>
      <c r="G32" s="3"/>
      <c r="H32" s="1"/>
      <c r="I32" s="3"/>
      <c r="J32" s="3"/>
      <c r="K32" s="1"/>
      <c r="L32" s="3"/>
      <c r="M32" s="3"/>
      <c r="N32" s="3"/>
      <c r="O32" s="1"/>
      <c r="P32" s="3"/>
      <c r="Q32" s="3"/>
      <c r="R32" s="1"/>
      <c r="S32" s="3"/>
      <c r="T32" s="3"/>
      <c r="U32" s="1"/>
      <c r="V32" s="3"/>
      <c r="W32" s="3"/>
      <c r="X32" s="1"/>
      <c r="Y32" s="3"/>
      <c r="Z32" s="3"/>
      <c r="AA32" s="3"/>
      <c r="AB32" s="1"/>
      <c r="AC32" s="3"/>
      <c r="AD32" s="3"/>
      <c r="AE32" s="1"/>
      <c r="AF32" s="3"/>
      <c r="AG32" s="3"/>
      <c r="AH32" s="1"/>
      <c r="AI32" s="3"/>
      <c r="AJ32" s="3"/>
      <c r="AK32" s="1"/>
      <c r="AL32" s="3"/>
      <c r="AM32" s="3"/>
      <c r="AN32" s="1"/>
      <c r="AO32" s="3"/>
      <c r="AP32" s="3"/>
      <c r="AQ32" s="1"/>
      <c r="AR32" s="3"/>
      <c r="AS32" s="3"/>
      <c r="AT32" s="3"/>
      <c r="AU32" s="1"/>
      <c r="AV32" s="3"/>
      <c r="AW32" s="3"/>
      <c r="AX32" s="4"/>
      <c r="AZ32" s="8"/>
    </row>
    <row r="33" spans="1:55" s="6" customFormat="1" ht="16.5" customHeight="1" x14ac:dyDescent="0.2">
      <c r="A33" s="114" t="s">
        <v>98</v>
      </c>
      <c r="B33" s="115"/>
      <c r="C33" s="10"/>
      <c r="D33" s="105"/>
      <c r="E33" s="11" t="str">
        <f>E8</f>
        <v>Investeringssteun voor kmo's</v>
      </c>
      <c r="F33" s="10"/>
      <c r="G33" s="10"/>
      <c r="H33" s="11" t="str">
        <f>H8</f>
        <v>Consultancysteun voor kmo's</v>
      </c>
      <c r="I33" s="10"/>
      <c r="J33" s="10"/>
      <c r="K33" s="11" t="str">
        <f>K8</f>
        <v>Kmo-steun ten behoeve van deelneming aan beurzen</v>
      </c>
      <c r="L33" s="10"/>
      <c r="M33" s="10"/>
      <c r="N33" s="10"/>
      <c r="O33" s="11" t="str">
        <f>O8</f>
        <v>Fundamenteel onderzoek</v>
      </c>
      <c r="P33" s="10"/>
      <c r="Q33" s="10"/>
      <c r="R33" s="11" t="str">
        <f>R8</f>
        <v>Industrieel onderzoek</v>
      </c>
      <c r="S33" s="10"/>
      <c r="T33" s="10"/>
      <c r="U33" s="11" t="str">
        <f>U8</f>
        <v>Experimentele ontwikkeling</v>
      </c>
      <c r="V33" s="10"/>
      <c r="W33" s="10"/>
      <c r="X33" s="11" t="str">
        <f>X8</f>
        <v>Haalbaarheidsstudies</v>
      </c>
      <c r="Y33" s="10"/>
      <c r="Z33" s="10"/>
      <c r="AA33" s="10"/>
      <c r="AB33" s="11" t="str">
        <f>AB8</f>
        <v>Investeringsteun voor onderzoeksinfrastructuur</v>
      </c>
      <c r="AC33" s="10"/>
      <c r="AD33" s="10"/>
      <c r="AE33" s="11" t="str">
        <f>AE8</f>
        <v>Investeringssteun voor test- en experimenteerinfrastructuur</v>
      </c>
      <c r="AF33" s="10"/>
      <c r="AG33" s="10"/>
      <c r="AH33" s="11" t="str">
        <f>AH8</f>
        <v>Steun voor innovatieclusters</v>
      </c>
      <c r="AI33" s="10"/>
      <c r="AJ33" s="10"/>
      <c r="AK33" s="11" t="str">
        <f>AK8</f>
        <v>Innovatiesteun voor kmo's</v>
      </c>
      <c r="AL33" s="10"/>
      <c r="AM33" s="10"/>
      <c r="AN33" s="11" t="str">
        <f>AN8</f>
        <v>Steun voor proces- en organisatie-innovatie</v>
      </c>
      <c r="AO33" s="10"/>
      <c r="AP33" s="10"/>
      <c r="AQ33" s="11" t="str">
        <f>AQ8</f>
        <v>Opleidingssteun</v>
      </c>
      <c r="AR33" s="10"/>
      <c r="AS33" s="10"/>
      <c r="AT33" s="10"/>
      <c r="AU33" s="11" t="str">
        <f>AU8</f>
        <v>Overige projectkosten</v>
      </c>
      <c r="AV33" s="10"/>
      <c r="AW33" s="10"/>
      <c r="AX33" s="12"/>
      <c r="AZ33" s="8"/>
    </row>
    <row r="34" spans="1:55" ht="16.5" customHeight="1" x14ac:dyDescent="0.2">
      <c r="A34" s="116"/>
      <c r="B34" s="113"/>
      <c r="C34" s="7"/>
      <c r="D34" s="106"/>
      <c r="E34" s="6"/>
      <c r="F34" s="7" t="s">
        <v>0</v>
      </c>
      <c r="G34" s="7"/>
      <c r="H34" s="6"/>
      <c r="I34" s="7" t="s">
        <v>0</v>
      </c>
      <c r="J34" s="7"/>
      <c r="K34" s="6"/>
      <c r="L34" s="7" t="s">
        <v>0</v>
      </c>
      <c r="M34" s="7"/>
      <c r="N34" s="7"/>
      <c r="O34" s="6"/>
      <c r="P34" s="7" t="s">
        <v>0</v>
      </c>
      <c r="Q34" s="7"/>
      <c r="R34" s="6"/>
      <c r="S34" s="7" t="s">
        <v>0</v>
      </c>
      <c r="T34" s="7"/>
      <c r="U34" s="6"/>
      <c r="V34" s="7" t="s">
        <v>0</v>
      </c>
      <c r="W34" s="7"/>
      <c r="X34" s="6"/>
      <c r="Y34" s="7" t="s">
        <v>0</v>
      </c>
      <c r="Z34" s="7"/>
      <c r="AA34" s="7"/>
      <c r="AB34" s="6"/>
      <c r="AC34" s="7" t="s">
        <v>0</v>
      </c>
      <c r="AD34" s="7"/>
      <c r="AE34" s="6"/>
      <c r="AF34" s="7" t="s">
        <v>0</v>
      </c>
      <c r="AG34" s="7"/>
      <c r="AH34" s="6"/>
      <c r="AI34" s="7" t="s">
        <v>0</v>
      </c>
      <c r="AJ34" s="7"/>
      <c r="AK34" s="6"/>
      <c r="AL34" s="7" t="s">
        <v>0</v>
      </c>
      <c r="AM34" s="7"/>
      <c r="AN34" s="6"/>
      <c r="AO34" s="7" t="s">
        <v>0</v>
      </c>
      <c r="AP34" s="7"/>
      <c r="AQ34" s="6"/>
      <c r="AR34" s="7" t="s">
        <v>0</v>
      </c>
      <c r="AS34" s="7"/>
      <c r="AT34" s="7"/>
      <c r="AU34" s="6"/>
      <c r="AV34" s="7" t="s">
        <v>0</v>
      </c>
      <c r="AW34" s="7"/>
      <c r="AX34" s="13"/>
    </row>
    <row r="35" spans="1:55" ht="33" customHeight="1" x14ac:dyDescent="0.2">
      <c r="A35" s="206"/>
      <c r="B35" s="207"/>
      <c r="C35" s="14"/>
      <c r="D35" s="108"/>
      <c r="F35" s="33"/>
      <c r="G35" s="14"/>
      <c r="H35" s="14"/>
      <c r="I35" s="33"/>
      <c r="J35" s="14"/>
      <c r="K35" s="14"/>
      <c r="L35" s="33"/>
      <c r="M35" s="14"/>
      <c r="N35" s="14"/>
      <c r="O35" s="14"/>
      <c r="P35" s="33"/>
      <c r="Q35" s="14"/>
      <c r="S35" s="33"/>
      <c r="T35" s="14"/>
      <c r="U35" s="14"/>
      <c r="V35" s="91"/>
      <c r="W35" s="14"/>
      <c r="X35" s="14"/>
      <c r="Y35" s="33"/>
      <c r="Z35" s="14"/>
      <c r="AA35" s="14"/>
      <c r="AB35" s="14"/>
      <c r="AC35" s="33"/>
      <c r="AD35" s="14"/>
      <c r="AE35" s="14"/>
      <c r="AF35" s="33"/>
      <c r="AG35" s="14"/>
      <c r="AH35" s="14"/>
      <c r="AI35" s="33"/>
      <c r="AJ35" s="14"/>
      <c r="AK35" s="14"/>
      <c r="AL35" s="33"/>
      <c r="AM35" s="14"/>
      <c r="AN35" s="14"/>
      <c r="AO35" s="33"/>
      <c r="AP35" s="14"/>
      <c r="AQ35" s="14"/>
      <c r="AR35" s="33"/>
      <c r="AS35" s="14"/>
      <c r="AT35" s="14"/>
      <c r="AU35" s="14"/>
      <c r="AV35" s="33"/>
      <c r="AW35" s="14"/>
      <c r="AX35" s="20"/>
    </row>
    <row r="36" spans="1:55" s="6" customFormat="1" ht="33" customHeight="1" x14ac:dyDescent="0.2">
      <c r="A36" s="206"/>
      <c r="B36" s="207"/>
      <c r="C36" s="14"/>
      <c r="D36" s="108"/>
      <c r="E36" s="1"/>
      <c r="F36" s="33"/>
      <c r="G36" s="14"/>
      <c r="H36" s="14"/>
      <c r="I36" s="33"/>
      <c r="J36" s="14"/>
      <c r="K36" s="14"/>
      <c r="L36" s="33"/>
      <c r="M36" s="14"/>
      <c r="N36" s="14"/>
      <c r="O36" s="14"/>
      <c r="P36" s="33"/>
      <c r="Q36" s="14"/>
      <c r="R36" s="1"/>
      <c r="S36" s="33"/>
      <c r="T36" s="14"/>
      <c r="U36" s="14"/>
      <c r="V36" s="91"/>
      <c r="W36" s="14"/>
      <c r="X36" s="14"/>
      <c r="Y36" s="33"/>
      <c r="Z36" s="14"/>
      <c r="AA36" s="14"/>
      <c r="AB36" s="14"/>
      <c r="AC36" s="33"/>
      <c r="AD36" s="14"/>
      <c r="AE36" s="14"/>
      <c r="AF36" s="33"/>
      <c r="AG36" s="14"/>
      <c r="AH36" s="14"/>
      <c r="AI36" s="33"/>
      <c r="AJ36" s="14"/>
      <c r="AK36" s="14"/>
      <c r="AL36" s="33"/>
      <c r="AM36" s="14"/>
      <c r="AN36" s="14"/>
      <c r="AO36" s="33"/>
      <c r="AP36" s="14"/>
      <c r="AQ36" s="14"/>
      <c r="AR36" s="33"/>
      <c r="AS36" s="14"/>
      <c r="AT36" s="14"/>
      <c r="AU36" s="14"/>
      <c r="AV36" s="33"/>
      <c r="AW36" s="14"/>
      <c r="AX36" s="20"/>
      <c r="AZ36" s="8"/>
    </row>
    <row r="37" spans="1:55" ht="16.5" customHeight="1" thickBot="1" x14ac:dyDescent="0.25">
      <c r="A37" s="123"/>
      <c r="B37" s="124"/>
      <c r="C37" s="17"/>
      <c r="D37" s="110"/>
      <c r="E37" s="16"/>
      <c r="F37" s="39">
        <f>SUM(F35:F36)</f>
        <v>0</v>
      </c>
      <c r="G37" s="17"/>
      <c r="H37" s="17"/>
      <c r="I37" s="39">
        <f>SUM(I35:I36)</f>
        <v>0</v>
      </c>
      <c r="J37" s="17"/>
      <c r="K37" s="17"/>
      <c r="L37" s="39">
        <f>SUM(L35:L36)</f>
        <v>0</v>
      </c>
      <c r="M37" s="17"/>
      <c r="N37" s="17"/>
      <c r="O37" s="17"/>
      <c r="P37" s="39">
        <f>SUM(P35:P36)</f>
        <v>0</v>
      </c>
      <c r="Q37" s="17"/>
      <c r="R37" s="16"/>
      <c r="S37" s="39">
        <f>SUM(S35:S36)</f>
        <v>0</v>
      </c>
      <c r="T37" s="17"/>
      <c r="U37" s="17"/>
      <c r="V37" s="92">
        <f>SUM(V35:V36)</f>
        <v>0</v>
      </c>
      <c r="W37" s="17"/>
      <c r="X37" s="17"/>
      <c r="Y37" s="39">
        <f>SUM(Y35:Y36)</f>
        <v>0</v>
      </c>
      <c r="Z37" s="17"/>
      <c r="AA37" s="17"/>
      <c r="AB37" s="17"/>
      <c r="AC37" s="39">
        <f>SUM(AC35:AC36)</f>
        <v>0</v>
      </c>
      <c r="AD37" s="17"/>
      <c r="AE37" s="17"/>
      <c r="AF37" s="39">
        <f>SUM(AF35:AF36)</f>
        <v>0</v>
      </c>
      <c r="AG37" s="17"/>
      <c r="AH37" s="17"/>
      <c r="AI37" s="39">
        <f>SUM(AI35:AI36)</f>
        <v>0</v>
      </c>
      <c r="AJ37" s="17"/>
      <c r="AK37" s="17"/>
      <c r="AL37" s="39">
        <f>SUM(AL35:AL36)</f>
        <v>0</v>
      </c>
      <c r="AM37" s="17"/>
      <c r="AN37" s="17"/>
      <c r="AO37" s="39">
        <f>SUM(AO35:AO36)</f>
        <v>0</v>
      </c>
      <c r="AP37" s="17"/>
      <c r="AQ37" s="17"/>
      <c r="AR37" s="39">
        <f>SUM(AR35:AR36)</f>
        <v>0</v>
      </c>
      <c r="AS37" s="17"/>
      <c r="AT37" s="17"/>
      <c r="AU37" s="17"/>
      <c r="AV37" s="39">
        <f>SUM(AV35:AV36)</f>
        <v>0</v>
      </c>
      <c r="AW37" s="17"/>
      <c r="AX37" s="40">
        <f>SUM(C37:AV37)</f>
        <v>0</v>
      </c>
      <c r="AY37" s="168"/>
      <c r="AZ37" s="169"/>
      <c r="BA37" s="168"/>
      <c r="BB37" s="168"/>
      <c r="BC37" s="168"/>
    </row>
    <row r="38" spans="1:55" s="6" customFormat="1" ht="16.5" customHeight="1" thickBot="1" x14ac:dyDescent="0.25">
      <c r="C38" s="7"/>
      <c r="D38" s="106"/>
      <c r="F38" s="7"/>
      <c r="G38" s="7"/>
      <c r="H38" s="7"/>
      <c r="I38" s="7"/>
      <c r="J38" s="7"/>
      <c r="K38" s="7"/>
      <c r="L38" s="7"/>
      <c r="M38" s="7"/>
      <c r="N38" s="7"/>
      <c r="O38" s="7"/>
      <c r="P38" s="7"/>
      <c r="Q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4"/>
      <c r="AZ38" s="8"/>
    </row>
    <row r="39" spans="1:55" s="21" customFormat="1" ht="16.5" customHeight="1" thickBot="1" x14ac:dyDescent="0.3">
      <c r="A39" s="22" t="s">
        <v>30</v>
      </c>
      <c r="B39" s="23"/>
      <c r="C39" s="25"/>
      <c r="D39" s="111"/>
      <c r="E39" s="24"/>
      <c r="F39" s="41">
        <f>F13+F19+F25+F31+F37</f>
        <v>0</v>
      </c>
      <c r="G39" s="25"/>
      <c r="H39" s="25"/>
      <c r="I39" s="41">
        <f>I13+I19+I25+I31+I37</f>
        <v>0</v>
      </c>
      <c r="J39" s="25"/>
      <c r="K39" s="25"/>
      <c r="L39" s="41">
        <f>L13+L19+L25+L31+L37</f>
        <v>0</v>
      </c>
      <c r="M39" s="25"/>
      <c r="N39" s="25"/>
      <c r="O39" s="25"/>
      <c r="P39" s="41">
        <f>P13+P19+P25+P31+P37</f>
        <v>0</v>
      </c>
      <c r="Q39" s="25"/>
      <c r="R39" s="24"/>
      <c r="S39" s="41">
        <f>S13+S19+S25+S31+S37</f>
        <v>0</v>
      </c>
      <c r="T39" s="25"/>
      <c r="U39" s="25"/>
      <c r="V39" s="41">
        <f>V13+V19+V25+V31+V37</f>
        <v>0</v>
      </c>
      <c r="W39" s="25"/>
      <c r="X39" s="25"/>
      <c r="Y39" s="41">
        <f>Y13+Y19+Y25+Y31+Y37</f>
        <v>0</v>
      </c>
      <c r="Z39" s="25"/>
      <c r="AA39" s="25"/>
      <c r="AB39" s="25"/>
      <c r="AC39" s="41">
        <f>AC13+AC19+AC25+AC31+AC37</f>
        <v>0</v>
      </c>
      <c r="AD39" s="25"/>
      <c r="AE39" s="25"/>
      <c r="AF39" s="41">
        <f>AF13+AF19+AF25+AF31+AF37</f>
        <v>0</v>
      </c>
      <c r="AG39" s="25"/>
      <c r="AH39" s="25"/>
      <c r="AI39" s="41">
        <f>AI13+AI19+AI25+AI31+AI37</f>
        <v>0</v>
      </c>
      <c r="AJ39" s="25"/>
      <c r="AK39" s="25"/>
      <c r="AL39" s="41">
        <f>AL13+AL19+AL25+AL31+AL37</f>
        <v>0</v>
      </c>
      <c r="AM39" s="25"/>
      <c r="AN39" s="25"/>
      <c r="AO39" s="41">
        <f>AO13+AO19+AO25+AO31+AO37</f>
        <v>0</v>
      </c>
      <c r="AP39" s="25"/>
      <c r="AQ39" s="25"/>
      <c r="AR39" s="41">
        <f>AR13+AR19+AR25+AR31+AR37</f>
        <v>0</v>
      </c>
      <c r="AS39" s="25"/>
      <c r="AT39" s="25"/>
      <c r="AU39" s="25"/>
      <c r="AV39" s="41">
        <f>AV13+AV19+AV25+AV31+AV37</f>
        <v>0</v>
      </c>
      <c r="AW39" s="25"/>
      <c r="AX39" s="176">
        <f>SUM(C39:AV39)</f>
        <v>0</v>
      </c>
      <c r="AZ39" s="26"/>
    </row>
    <row r="40" spans="1:55" s="6" customFormat="1" ht="16.5" customHeight="1" thickBot="1" x14ac:dyDescent="0.3">
      <c r="A40" s="27"/>
      <c r="B40" s="27"/>
      <c r="C40" s="15"/>
      <c r="D40" s="112"/>
      <c r="F40" s="15"/>
      <c r="G40" s="15"/>
      <c r="H40" s="15"/>
      <c r="I40" s="15"/>
      <c r="J40" s="15"/>
      <c r="K40" s="15"/>
      <c r="L40" s="15"/>
      <c r="M40" s="15"/>
      <c r="N40" s="15"/>
      <c r="O40" s="15"/>
      <c r="P40" s="15"/>
      <c r="Q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28"/>
      <c r="AZ40" s="8"/>
    </row>
    <row r="41" spans="1:55" s="21" customFormat="1" ht="105" customHeight="1" x14ac:dyDescent="0.25">
      <c r="A41" s="208" t="s">
        <v>147</v>
      </c>
      <c r="B41" s="209"/>
      <c r="C41" s="170"/>
      <c r="D41" s="171"/>
      <c r="E41" s="1"/>
      <c r="F41" s="170"/>
      <c r="G41" s="170"/>
      <c r="H41" s="1"/>
      <c r="I41" s="170"/>
      <c r="J41" s="3"/>
      <c r="K41" s="1"/>
      <c r="L41" s="170"/>
      <c r="M41" s="3"/>
      <c r="N41" s="3"/>
      <c r="O41" s="1"/>
      <c r="P41" s="170"/>
      <c r="Q41" s="3"/>
      <c r="R41" s="1"/>
      <c r="S41" s="170"/>
      <c r="T41" s="170"/>
      <c r="U41" s="1"/>
      <c r="V41" s="170"/>
      <c r="W41" s="3"/>
      <c r="X41" s="1"/>
      <c r="Y41" s="170"/>
      <c r="Z41" s="3"/>
      <c r="AA41" s="3"/>
      <c r="AB41" s="1"/>
      <c r="AC41" s="170"/>
      <c r="AD41" s="3"/>
      <c r="AE41" s="1"/>
      <c r="AF41" s="170"/>
      <c r="AG41" s="3"/>
      <c r="AH41" s="1"/>
      <c r="AI41" s="170"/>
      <c r="AJ41" s="3"/>
      <c r="AK41" s="1"/>
      <c r="AL41" s="170"/>
      <c r="AM41" s="3"/>
      <c r="AN41" s="1"/>
      <c r="AO41" s="170"/>
      <c r="AP41" s="3"/>
      <c r="AQ41" s="1"/>
      <c r="AR41" s="170"/>
      <c r="AS41" s="3"/>
      <c r="AT41" s="3"/>
      <c r="AU41" s="1"/>
      <c r="AV41" s="170"/>
      <c r="AW41" s="3"/>
      <c r="AX41" s="4"/>
      <c r="AZ41" s="26"/>
    </row>
    <row r="42" spans="1:55" s="6" customFormat="1" ht="42" customHeight="1" x14ac:dyDescent="0.2">
      <c r="A42" s="212"/>
      <c r="B42" s="213"/>
      <c r="C42" s="3"/>
      <c r="D42" s="104"/>
      <c r="E42" s="1"/>
      <c r="F42" s="3"/>
      <c r="G42" s="3"/>
      <c r="H42" s="1"/>
      <c r="I42" s="3"/>
      <c r="J42" s="172"/>
      <c r="K42" s="1"/>
      <c r="L42" s="3"/>
      <c r="M42" s="172"/>
      <c r="N42" s="172"/>
      <c r="O42" s="1"/>
      <c r="P42" s="3"/>
      <c r="Q42" s="172"/>
      <c r="R42" s="1"/>
      <c r="S42" s="3"/>
      <c r="T42" s="3"/>
      <c r="U42" s="1"/>
      <c r="V42" s="3"/>
      <c r="W42" s="172"/>
      <c r="X42" s="1"/>
      <c r="Y42" s="3"/>
      <c r="Z42" s="172"/>
      <c r="AA42" s="172"/>
      <c r="AB42" s="1"/>
      <c r="AC42" s="3"/>
      <c r="AD42" s="172"/>
      <c r="AE42" s="1"/>
      <c r="AF42" s="3"/>
      <c r="AG42" s="172"/>
      <c r="AH42" s="1"/>
      <c r="AI42" s="3"/>
      <c r="AJ42" s="172"/>
      <c r="AK42" s="1"/>
      <c r="AL42" s="3"/>
      <c r="AM42" s="172"/>
      <c r="AN42" s="1"/>
      <c r="AO42" s="3"/>
      <c r="AP42" s="172"/>
      <c r="AQ42" s="1"/>
      <c r="AR42" s="3"/>
      <c r="AS42" s="172"/>
      <c r="AT42" s="172"/>
      <c r="AU42" s="1"/>
      <c r="AV42" s="3"/>
      <c r="AW42" s="172"/>
      <c r="AX42" s="4"/>
      <c r="AY42" s="29"/>
      <c r="AZ42" s="8"/>
    </row>
    <row r="43" spans="1:55" ht="42" customHeight="1" x14ac:dyDescent="0.2">
      <c r="A43" s="212"/>
      <c r="B43" s="213"/>
    </row>
    <row r="44" spans="1:55" ht="42" customHeight="1" x14ac:dyDescent="0.2">
      <c r="A44" s="212"/>
      <c r="B44" s="213"/>
      <c r="AX44" s="173"/>
    </row>
    <row r="45" spans="1:55" ht="42" customHeight="1" thickBot="1" x14ac:dyDescent="0.25">
      <c r="A45" s="214"/>
      <c r="B45" s="215"/>
    </row>
    <row r="46" spans="1:55" ht="15.6" customHeight="1" x14ac:dyDescent="0.2"/>
    <row r="47" spans="1:55" ht="15.6" customHeight="1" x14ac:dyDescent="0.2"/>
    <row r="48" spans="1:55" ht="15.6" customHeight="1" x14ac:dyDescent="0.2"/>
  </sheetData>
  <sheetProtection selectLockedCells="1"/>
  <mergeCells count="48">
    <mergeCell ref="A41:B41"/>
    <mergeCell ref="A42:B45"/>
    <mergeCell ref="A23:B23"/>
    <mergeCell ref="A24:B24"/>
    <mergeCell ref="A29:B29"/>
    <mergeCell ref="A30:B30"/>
    <mergeCell ref="A35:B35"/>
    <mergeCell ref="A36:B36"/>
    <mergeCell ref="AU6:AV6"/>
    <mergeCell ref="A10:B10"/>
    <mergeCell ref="A11:B11"/>
    <mergeCell ref="A12:B12"/>
    <mergeCell ref="A17:B17"/>
    <mergeCell ref="AN6:AO6"/>
    <mergeCell ref="AQ6:AR6"/>
    <mergeCell ref="A18:B18"/>
    <mergeCell ref="AB6:AC6"/>
    <mergeCell ref="AE6:AF6"/>
    <mergeCell ref="AH6:AI6"/>
    <mergeCell ref="AK6:AL6"/>
    <mergeCell ref="A5:B6"/>
    <mergeCell ref="E5:F5"/>
    <mergeCell ref="H5:I5"/>
    <mergeCell ref="K5:L5"/>
    <mergeCell ref="O5:P5"/>
    <mergeCell ref="R5:S5"/>
    <mergeCell ref="AN5:AO5"/>
    <mergeCell ref="AQ5:AR5"/>
    <mergeCell ref="AU5:AV5"/>
    <mergeCell ref="E6:F6"/>
    <mergeCell ref="H6:I6"/>
    <mergeCell ref="K6:L6"/>
    <mergeCell ref="O6:P6"/>
    <mergeCell ref="R6:S6"/>
    <mergeCell ref="U6:V6"/>
    <mergeCell ref="X6:Y6"/>
    <mergeCell ref="U5:V5"/>
    <mergeCell ref="X5:Y5"/>
    <mergeCell ref="AB5:AC5"/>
    <mergeCell ref="AE5:AF5"/>
    <mergeCell ref="AH5:AI5"/>
    <mergeCell ref="AK5:AL5"/>
    <mergeCell ref="AS1:AS3"/>
    <mergeCell ref="D1:D3"/>
    <mergeCell ref="M1:M3"/>
    <mergeCell ref="N1:N3"/>
    <mergeCell ref="Z1:Z3"/>
    <mergeCell ref="AA1:AA3"/>
  </mergeCells>
  <dataValidations count="1">
    <dataValidation type="list" allowBlank="1" showInputMessage="1" showErrorMessage="1" sqref="B3" xr:uid="{F9F556E3-2A58-4853-8C04-79734B349626}">
      <formula1>"KB,MB,GB,KIS"</formula1>
    </dataValidation>
  </dataValidations>
  <printOptions horizontalCentered="1"/>
  <pageMargins left="0.19685039370078741" right="0.19685039370078741" top="0.6692913385826772" bottom="0.39370078740157483" header="0" footer="0"/>
  <pageSetup paperSize="8" scale="51" orientation="landscape" horizontalDpi="4294967292" verticalDpi="300" r:id="rId1"/>
  <headerFooter alignWithMargins="0">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892F9-4701-48A7-BFE9-679901EFEB7F}">
  <sheetPr transitionEvaluation="1">
    <tabColor theme="9" tint="0.79998168889431442"/>
  </sheetPr>
  <dimension ref="A1:BC48"/>
  <sheetViews>
    <sheetView zoomScaleNormal="100" workbookViewId="0">
      <pane xSplit="3" topLeftCell="D1" activePane="topRight" state="frozen"/>
      <selection pane="topRight" activeCell="A5" sqref="A5:B6"/>
    </sheetView>
  </sheetViews>
  <sheetFormatPr defaultColWidth="10.875" defaultRowHeight="0" customHeight="1" zeroHeight="1" outlineLevelCol="1" x14ac:dyDescent="0.2"/>
  <cols>
    <col min="1" max="1" width="31.375" style="1" customWidth="1"/>
    <col min="2" max="2" width="63.375" style="1" customWidth="1"/>
    <col min="3" max="3" width="3.125" style="3" customWidth="1"/>
    <col min="4" max="4" width="3.125" style="104" customWidth="1"/>
    <col min="5" max="5" width="25.5" style="1" customWidth="1"/>
    <col min="6" max="6" width="25.5" style="3" customWidth="1"/>
    <col min="7" max="7" width="3.125" style="3" customWidth="1"/>
    <col min="8" max="8" width="25.5" style="1" customWidth="1"/>
    <col min="9" max="9" width="25.5" style="3" customWidth="1"/>
    <col min="10" max="10" width="3.125" style="3" customWidth="1"/>
    <col min="11" max="11" width="25.5" style="1" customWidth="1"/>
    <col min="12" max="12" width="25.5" style="3" customWidth="1"/>
    <col min="13" max="14" width="3.125" style="3" customWidth="1"/>
    <col min="15" max="15" width="25.5" style="1" customWidth="1" outlineLevel="1"/>
    <col min="16" max="16" width="25.5" style="3" customWidth="1" outlineLevel="1"/>
    <col min="17" max="17" width="4.5" style="3" customWidth="1" outlineLevel="1"/>
    <col min="18" max="18" width="25.5" style="1" customWidth="1" outlineLevel="1"/>
    <col min="19" max="19" width="25.5" style="3" customWidth="1" outlineLevel="1"/>
    <col min="20" max="20" width="3.25" style="3" customWidth="1" outlineLevel="1"/>
    <col min="21" max="21" width="25.5" style="1" customWidth="1" outlineLevel="1"/>
    <col min="22" max="22" width="25.5" style="3" customWidth="1" outlineLevel="1"/>
    <col min="23" max="23" width="4.5" style="3" customWidth="1" outlineLevel="1"/>
    <col min="24" max="24" width="25.5" style="1" customWidth="1" outlineLevel="1"/>
    <col min="25" max="25" width="25.5" style="3" customWidth="1" outlineLevel="1"/>
    <col min="26" max="27" width="4.5" style="3" customWidth="1"/>
    <col min="28" max="28" width="25.5" style="1" customWidth="1"/>
    <col min="29" max="29" width="25.5" style="3" customWidth="1"/>
    <col min="30" max="30" width="4.5" style="3" customWidth="1"/>
    <col min="31" max="31" width="25.5" style="1" customWidth="1"/>
    <col min="32" max="32" width="25.5" style="3" customWidth="1"/>
    <col min="33" max="33" width="4.5" style="3" customWidth="1"/>
    <col min="34" max="34" width="25.5" style="1" customWidth="1"/>
    <col min="35" max="35" width="25.5" style="3" customWidth="1"/>
    <col min="36" max="36" width="4.5" style="3" customWidth="1"/>
    <col min="37" max="37" width="25.5" style="1" customWidth="1"/>
    <col min="38" max="38" width="25.5" style="3" customWidth="1"/>
    <col min="39" max="39" width="4.5" style="3" customWidth="1"/>
    <col min="40" max="40" width="25.5" style="1" customWidth="1"/>
    <col min="41" max="41" width="25.5" style="3" customWidth="1"/>
    <col min="42" max="42" width="4.5" style="3" customWidth="1"/>
    <col min="43" max="43" width="25.5" style="1" customWidth="1"/>
    <col min="44" max="44" width="25.5" style="3" customWidth="1"/>
    <col min="45" max="46" width="4.5" style="3" customWidth="1"/>
    <col min="47" max="47" width="25.5" style="1" customWidth="1"/>
    <col min="48" max="48" width="25.5" style="3" customWidth="1"/>
    <col min="49" max="49" width="4.5" style="3" customWidth="1"/>
    <col min="50" max="50" width="34.625" style="4" customWidth="1"/>
    <col min="51" max="51" width="4.375" style="1" bestFit="1" customWidth="1"/>
    <col min="52" max="52" width="7.375" style="5" customWidth="1"/>
    <col min="53" max="16384" width="10.875" style="1"/>
  </cols>
  <sheetData>
    <row r="1" spans="1:52" ht="15.6" customHeight="1" thickBot="1" x14ac:dyDescent="0.3">
      <c r="A1" s="2" t="s">
        <v>108</v>
      </c>
      <c r="B1" s="32"/>
      <c r="D1" s="197" t="s">
        <v>100</v>
      </c>
      <c r="M1" s="196"/>
      <c r="N1" s="196" t="s">
        <v>101</v>
      </c>
      <c r="Z1" s="196"/>
      <c r="AA1" s="196" t="s">
        <v>102</v>
      </c>
      <c r="AS1" s="196"/>
      <c r="AT1" s="167"/>
    </row>
    <row r="2" spans="1:52" ht="15.6" customHeight="1" thickBot="1" x14ac:dyDescent="0.3">
      <c r="A2" s="2" t="s">
        <v>2</v>
      </c>
      <c r="B2" s="59">
        <f>Penvoerder!Projecttitel</f>
        <v>0</v>
      </c>
      <c r="D2" s="197"/>
      <c r="M2" s="196"/>
      <c r="N2" s="196"/>
      <c r="Z2" s="196"/>
      <c r="AA2" s="196"/>
      <c r="AS2" s="196"/>
      <c r="AT2" s="167"/>
    </row>
    <row r="3" spans="1:52" ht="15.6" customHeight="1" thickBot="1" x14ac:dyDescent="0.3">
      <c r="A3" s="44" t="s">
        <v>18</v>
      </c>
      <c r="B3" s="45"/>
      <c r="D3" s="197"/>
      <c r="M3" s="196"/>
      <c r="N3" s="196"/>
      <c r="Z3" s="196"/>
      <c r="AA3" s="196"/>
      <c r="AS3" s="196"/>
      <c r="AT3" s="167"/>
    </row>
    <row r="4" spans="1:52" ht="15.6" customHeight="1" thickBot="1" x14ac:dyDescent="0.25">
      <c r="A4" s="46"/>
      <c r="B4" s="1" t="s">
        <v>109</v>
      </c>
    </row>
    <row r="5" spans="1:52" ht="87.95" customHeight="1" x14ac:dyDescent="0.2">
      <c r="A5" s="208" t="s">
        <v>148</v>
      </c>
      <c r="B5" s="209"/>
      <c r="C5" s="50"/>
      <c r="D5" s="103"/>
      <c r="E5" s="204" t="s">
        <v>31</v>
      </c>
      <c r="F5" s="205"/>
      <c r="G5" s="50"/>
      <c r="H5" s="204" t="s">
        <v>32</v>
      </c>
      <c r="I5" s="205"/>
      <c r="J5" s="50"/>
      <c r="K5" s="204" t="s">
        <v>33</v>
      </c>
      <c r="L5" s="205"/>
      <c r="M5" s="50"/>
      <c r="N5" s="50"/>
      <c r="O5" s="204" t="s">
        <v>90</v>
      </c>
      <c r="P5" s="205"/>
      <c r="Q5" s="102"/>
      <c r="R5" s="204" t="s">
        <v>91</v>
      </c>
      <c r="S5" s="205"/>
      <c r="T5" s="102"/>
      <c r="U5" s="204" t="s">
        <v>92</v>
      </c>
      <c r="V5" s="205"/>
      <c r="W5" s="102"/>
      <c r="X5" s="204" t="s">
        <v>93</v>
      </c>
      <c r="Y5" s="205"/>
      <c r="Z5" s="50"/>
      <c r="AA5" s="50"/>
      <c r="AB5" s="198" t="s">
        <v>34</v>
      </c>
      <c r="AC5" s="199"/>
      <c r="AD5" s="50"/>
      <c r="AE5" s="198" t="s">
        <v>35</v>
      </c>
      <c r="AF5" s="199"/>
      <c r="AG5" s="50"/>
      <c r="AH5" s="198" t="s">
        <v>36</v>
      </c>
      <c r="AI5" s="199"/>
      <c r="AJ5" s="50"/>
      <c r="AK5" s="198" t="s">
        <v>37</v>
      </c>
      <c r="AL5" s="199"/>
      <c r="AM5" s="50"/>
      <c r="AN5" s="198" t="s">
        <v>38</v>
      </c>
      <c r="AO5" s="199"/>
      <c r="AP5" s="50"/>
      <c r="AQ5" s="198" t="s">
        <v>39</v>
      </c>
      <c r="AR5" s="199"/>
      <c r="AS5" s="50"/>
      <c r="AT5" s="50"/>
      <c r="AU5" s="200" t="s">
        <v>121</v>
      </c>
      <c r="AV5" s="201"/>
      <c r="AW5" s="50"/>
      <c r="AX5" s="51"/>
    </row>
    <row r="6" spans="1:52" s="94" customFormat="1" ht="87.95" customHeight="1" thickBot="1" x14ac:dyDescent="0.25">
      <c r="A6" s="210"/>
      <c r="B6" s="211"/>
      <c r="C6" s="47"/>
      <c r="D6" s="103"/>
      <c r="E6" s="202" t="s">
        <v>99</v>
      </c>
      <c r="F6" s="203"/>
      <c r="G6" s="47"/>
      <c r="H6" s="202" t="s">
        <v>99</v>
      </c>
      <c r="I6" s="203"/>
      <c r="J6" s="47"/>
      <c r="K6" s="202" t="s">
        <v>99</v>
      </c>
      <c r="L6" s="203"/>
      <c r="M6" s="47"/>
      <c r="N6" s="47"/>
      <c r="O6" s="202" t="s">
        <v>103</v>
      </c>
      <c r="P6" s="203"/>
      <c r="Q6" s="93"/>
      <c r="R6" s="202" t="s">
        <v>103</v>
      </c>
      <c r="S6" s="203"/>
      <c r="T6" s="93"/>
      <c r="U6" s="202" t="s">
        <v>103</v>
      </c>
      <c r="V6" s="203"/>
      <c r="W6" s="93"/>
      <c r="X6" s="202" t="s">
        <v>103</v>
      </c>
      <c r="Y6" s="203"/>
      <c r="Z6" s="47"/>
      <c r="AA6" s="47"/>
      <c r="AB6" s="202" t="s">
        <v>104</v>
      </c>
      <c r="AC6" s="203"/>
      <c r="AD6" s="47"/>
      <c r="AE6" s="202" t="s">
        <v>104</v>
      </c>
      <c r="AF6" s="203"/>
      <c r="AG6" s="47"/>
      <c r="AH6" s="202" t="s">
        <v>104</v>
      </c>
      <c r="AI6" s="203"/>
      <c r="AJ6" s="47"/>
      <c r="AK6" s="202" t="s">
        <v>104</v>
      </c>
      <c r="AL6" s="203"/>
      <c r="AM6" s="47"/>
      <c r="AN6" s="202" t="s">
        <v>104</v>
      </c>
      <c r="AO6" s="203"/>
      <c r="AP6" s="47"/>
      <c r="AQ6" s="202" t="s">
        <v>104</v>
      </c>
      <c r="AR6" s="203"/>
      <c r="AS6" s="47"/>
      <c r="AT6" s="47"/>
      <c r="AU6" s="202" t="s">
        <v>120</v>
      </c>
      <c r="AV6" s="203"/>
      <c r="AW6" s="47"/>
      <c r="AX6" s="48"/>
      <c r="AZ6" s="49"/>
    </row>
    <row r="7" spans="1:52" s="94" customFormat="1" ht="16.5" customHeight="1" thickBot="1" x14ac:dyDescent="0.25">
      <c r="A7" s="1"/>
      <c r="B7" s="1"/>
      <c r="C7" s="3"/>
      <c r="D7" s="104"/>
      <c r="E7" s="1"/>
      <c r="F7" s="3"/>
      <c r="G7" s="3"/>
      <c r="H7" s="1"/>
      <c r="I7" s="3"/>
      <c r="J7" s="3"/>
      <c r="K7" s="1"/>
      <c r="L7" s="3"/>
      <c r="M7" s="3"/>
      <c r="N7" s="3"/>
      <c r="O7" s="1"/>
      <c r="P7" s="3"/>
      <c r="Q7" s="3"/>
      <c r="R7" s="1"/>
      <c r="S7" s="3"/>
      <c r="T7" s="3"/>
      <c r="U7" s="1"/>
      <c r="V7" s="3"/>
      <c r="W7" s="3"/>
      <c r="X7" s="1"/>
      <c r="Y7" s="3"/>
      <c r="Z7" s="3"/>
      <c r="AA7" s="3"/>
      <c r="AB7" s="1"/>
      <c r="AC7" s="3"/>
      <c r="AD7" s="3"/>
      <c r="AE7" s="1"/>
      <c r="AF7" s="3"/>
      <c r="AG7" s="3"/>
      <c r="AH7" s="1"/>
      <c r="AI7" s="3"/>
      <c r="AJ7" s="3"/>
      <c r="AK7" s="1"/>
      <c r="AL7" s="3"/>
      <c r="AM7" s="3"/>
      <c r="AN7" s="1"/>
      <c r="AO7" s="3"/>
      <c r="AP7" s="3"/>
      <c r="AQ7" s="1"/>
      <c r="AR7" s="3"/>
      <c r="AS7" s="3"/>
      <c r="AT7" s="3"/>
      <c r="AU7" s="1"/>
      <c r="AV7" s="3"/>
      <c r="AW7" s="3"/>
      <c r="AX7" s="4"/>
      <c r="AZ7" s="49"/>
    </row>
    <row r="8" spans="1:52" s="94" customFormat="1" ht="16.5" customHeight="1" x14ac:dyDescent="0.2">
      <c r="A8" s="114" t="s">
        <v>94</v>
      </c>
      <c r="B8" s="115"/>
      <c r="C8" s="10"/>
      <c r="D8" s="105"/>
      <c r="E8" s="11" t="s">
        <v>21</v>
      </c>
      <c r="F8" s="10"/>
      <c r="G8" s="10"/>
      <c r="H8" s="9" t="s">
        <v>22</v>
      </c>
      <c r="I8" s="10"/>
      <c r="J8" s="10"/>
      <c r="K8" s="9" t="s">
        <v>23</v>
      </c>
      <c r="L8" s="10"/>
      <c r="M8" s="10"/>
      <c r="N8" s="10"/>
      <c r="O8" s="9" t="s">
        <v>24</v>
      </c>
      <c r="P8" s="10"/>
      <c r="Q8" s="10"/>
      <c r="R8" s="11" t="s">
        <v>1</v>
      </c>
      <c r="S8" s="10"/>
      <c r="T8" s="10"/>
      <c r="U8" s="9" t="s">
        <v>19</v>
      </c>
      <c r="V8" s="10"/>
      <c r="W8" s="10"/>
      <c r="X8" s="9" t="s">
        <v>20</v>
      </c>
      <c r="Y8" s="10"/>
      <c r="Z8" s="10"/>
      <c r="AA8" s="10"/>
      <c r="AB8" s="9" t="s">
        <v>25</v>
      </c>
      <c r="AC8" s="10"/>
      <c r="AD8" s="10"/>
      <c r="AE8" s="9" t="s">
        <v>26</v>
      </c>
      <c r="AF8" s="10"/>
      <c r="AG8" s="10"/>
      <c r="AH8" s="9" t="s">
        <v>27</v>
      </c>
      <c r="AI8" s="10"/>
      <c r="AJ8" s="10"/>
      <c r="AK8" s="9" t="s">
        <v>28</v>
      </c>
      <c r="AL8" s="10"/>
      <c r="AM8" s="10"/>
      <c r="AN8" s="9" t="s">
        <v>29</v>
      </c>
      <c r="AO8" s="10"/>
      <c r="AP8" s="10"/>
      <c r="AQ8" s="9" t="s">
        <v>48</v>
      </c>
      <c r="AR8" s="10"/>
      <c r="AS8" s="10"/>
      <c r="AT8" s="10"/>
      <c r="AU8" s="9" t="s">
        <v>40</v>
      </c>
      <c r="AV8" s="10"/>
      <c r="AW8" s="10"/>
      <c r="AX8" s="12"/>
      <c r="AZ8" s="49"/>
    </row>
    <row r="9" spans="1:52" ht="16.5" customHeight="1" x14ac:dyDescent="0.2">
      <c r="A9" s="116"/>
      <c r="B9" s="113"/>
      <c r="C9" s="7"/>
      <c r="D9" s="106"/>
      <c r="E9" s="6"/>
      <c r="F9" s="7" t="s">
        <v>0</v>
      </c>
      <c r="G9" s="7"/>
      <c r="H9" s="6"/>
      <c r="I9" s="7" t="s">
        <v>0</v>
      </c>
      <c r="J9" s="7"/>
      <c r="K9" s="6"/>
      <c r="L9" s="7" t="s">
        <v>0</v>
      </c>
      <c r="M9" s="7"/>
      <c r="N9" s="7"/>
      <c r="O9" s="6"/>
      <c r="P9" s="7" t="s">
        <v>0</v>
      </c>
      <c r="Q9" s="7"/>
      <c r="R9" s="6"/>
      <c r="S9" s="7" t="s">
        <v>0</v>
      </c>
      <c r="T9" s="7"/>
      <c r="U9" s="6"/>
      <c r="V9" s="7" t="s">
        <v>0</v>
      </c>
      <c r="W9" s="7"/>
      <c r="X9" s="6"/>
      <c r="Y9" s="7" t="s">
        <v>0</v>
      </c>
      <c r="Z9" s="7"/>
      <c r="AA9" s="7"/>
      <c r="AB9" s="6"/>
      <c r="AC9" s="7" t="s">
        <v>0</v>
      </c>
      <c r="AD9" s="7"/>
      <c r="AE9" s="6"/>
      <c r="AF9" s="7" t="s">
        <v>0</v>
      </c>
      <c r="AG9" s="7"/>
      <c r="AH9" s="6"/>
      <c r="AI9" s="7" t="s">
        <v>0</v>
      </c>
      <c r="AJ9" s="7"/>
      <c r="AK9" s="6"/>
      <c r="AL9" s="7" t="s">
        <v>0</v>
      </c>
      <c r="AM9" s="7"/>
      <c r="AN9" s="6"/>
      <c r="AO9" s="7" t="s">
        <v>0</v>
      </c>
      <c r="AP9" s="7"/>
      <c r="AQ9" s="6"/>
      <c r="AR9" s="7" t="s">
        <v>0</v>
      </c>
      <c r="AS9" s="7"/>
      <c r="AT9" s="7"/>
      <c r="AU9" s="6"/>
      <c r="AV9" s="7" t="s">
        <v>0</v>
      </c>
      <c r="AW9" s="7"/>
      <c r="AX9" s="13"/>
    </row>
    <row r="10" spans="1:52" s="86" customFormat="1" ht="33" customHeight="1" x14ac:dyDescent="0.15">
      <c r="A10" s="206"/>
      <c r="B10" s="207"/>
      <c r="C10" s="85"/>
      <c r="D10" s="107"/>
      <c r="F10" s="87"/>
      <c r="G10" s="85"/>
      <c r="H10" s="85"/>
      <c r="I10" s="87"/>
      <c r="J10" s="85"/>
      <c r="K10" s="85"/>
      <c r="L10" s="87"/>
      <c r="M10" s="85"/>
      <c r="N10" s="85"/>
      <c r="P10" s="87"/>
      <c r="Q10" s="85"/>
      <c r="S10" s="87"/>
      <c r="T10" s="85"/>
      <c r="U10" s="85"/>
      <c r="V10" s="90"/>
      <c r="W10" s="85"/>
      <c r="X10" s="85"/>
      <c r="Y10" s="87"/>
      <c r="Z10" s="85"/>
      <c r="AA10" s="85"/>
      <c r="AB10" s="85"/>
      <c r="AC10" s="87"/>
      <c r="AD10" s="85"/>
      <c r="AE10" s="85"/>
      <c r="AF10" s="87"/>
      <c r="AG10" s="85"/>
      <c r="AH10" s="85"/>
      <c r="AI10" s="87"/>
      <c r="AJ10" s="85"/>
      <c r="AK10" s="85"/>
      <c r="AL10" s="87"/>
      <c r="AM10" s="85"/>
      <c r="AN10" s="85"/>
      <c r="AO10" s="87"/>
      <c r="AP10" s="85"/>
      <c r="AQ10" s="85"/>
      <c r="AR10" s="87"/>
      <c r="AS10" s="85"/>
      <c r="AT10" s="85"/>
      <c r="AU10" s="85"/>
      <c r="AV10" s="87"/>
      <c r="AW10" s="85"/>
      <c r="AX10" s="88"/>
      <c r="AZ10" s="89"/>
    </row>
    <row r="11" spans="1:52" s="86" customFormat="1" ht="33" customHeight="1" x14ac:dyDescent="0.15">
      <c r="A11" s="206"/>
      <c r="B11" s="207"/>
      <c r="C11" s="85"/>
      <c r="D11" s="107"/>
      <c r="F11" s="87"/>
      <c r="G11" s="85"/>
      <c r="H11" s="85"/>
      <c r="I11" s="87"/>
      <c r="J11" s="85"/>
      <c r="K11" s="85"/>
      <c r="L11" s="87"/>
      <c r="M11" s="85"/>
      <c r="N11" s="85"/>
      <c r="P11" s="87"/>
      <c r="Q11" s="85"/>
      <c r="S11" s="87"/>
      <c r="T11" s="85"/>
      <c r="U11" s="85"/>
      <c r="V11" s="90"/>
      <c r="W11" s="85"/>
      <c r="X11" s="85"/>
      <c r="Y11" s="87"/>
      <c r="Z11" s="85"/>
      <c r="AA11" s="85"/>
      <c r="AB11" s="85"/>
      <c r="AC11" s="87"/>
      <c r="AD11" s="85"/>
      <c r="AE11" s="85"/>
      <c r="AF11" s="87"/>
      <c r="AG11" s="85"/>
      <c r="AH11" s="85"/>
      <c r="AI11" s="87"/>
      <c r="AJ11" s="85"/>
      <c r="AK11" s="85"/>
      <c r="AL11" s="87"/>
      <c r="AM11" s="85"/>
      <c r="AN11" s="85"/>
      <c r="AO11" s="87"/>
      <c r="AP11" s="85"/>
      <c r="AQ11" s="85"/>
      <c r="AR11" s="87"/>
      <c r="AS11" s="85"/>
      <c r="AT11" s="85"/>
      <c r="AU11" s="85"/>
      <c r="AV11" s="87"/>
      <c r="AW11" s="85"/>
      <c r="AX11" s="88"/>
      <c r="AZ11" s="89"/>
    </row>
    <row r="12" spans="1:52" s="6" customFormat="1" ht="33" customHeight="1" x14ac:dyDescent="0.2">
      <c r="A12" s="206"/>
      <c r="B12" s="207"/>
      <c r="C12" s="14"/>
      <c r="D12" s="108"/>
      <c r="E12" s="1"/>
      <c r="F12" s="33"/>
      <c r="G12" s="14"/>
      <c r="H12" s="14"/>
      <c r="I12" s="33"/>
      <c r="J12" s="14"/>
      <c r="K12" s="14"/>
      <c r="L12" s="33"/>
      <c r="M12" s="14"/>
      <c r="N12" s="14"/>
      <c r="O12" s="14"/>
      <c r="P12" s="33"/>
      <c r="Q12" s="14"/>
      <c r="R12" s="1"/>
      <c r="S12" s="33"/>
      <c r="T12" s="14"/>
      <c r="U12" s="14"/>
      <c r="V12" s="91"/>
      <c r="W12" s="14"/>
      <c r="X12" s="14"/>
      <c r="Y12" s="33"/>
      <c r="Z12" s="14"/>
      <c r="AA12" s="14"/>
      <c r="AB12" s="14"/>
      <c r="AC12" s="33"/>
      <c r="AD12" s="14"/>
      <c r="AE12" s="14"/>
      <c r="AF12" s="33"/>
      <c r="AG12" s="14"/>
      <c r="AH12" s="14"/>
      <c r="AI12" s="33"/>
      <c r="AJ12" s="14"/>
      <c r="AK12" s="14"/>
      <c r="AL12" s="33"/>
      <c r="AM12" s="14"/>
      <c r="AN12" s="14"/>
      <c r="AO12" s="33"/>
      <c r="AP12" s="14"/>
      <c r="AQ12" s="14"/>
      <c r="AR12" s="33"/>
      <c r="AS12" s="14"/>
      <c r="AT12" s="14"/>
      <c r="AU12" s="14"/>
      <c r="AV12" s="33"/>
      <c r="AW12" s="14"/>
      <c r="AX12" s="20"/>
      <c r="AZ12" s="8"/>
    </row>
    <row r="13" spans="1:52" ht="16.5" customHeight="1" thickBot="1" x14ac:dyDescent="0.25">
      <c r="A13" s="117"/>
      <c r="B13" s="118"/>
      <c r="C13" s="43"/>
      <c r="D13" s="109"/>
      <c r="E13" s="30"/>
      <c r="F13" s="39">
        <f>SUM(F10:F12)</f>
        <v>0</v>
      </c>
      <c r="G13" s="43"/>
      <c r="H13" s="43"/>
      <c r="I13" s="39">
        <f>SUM(I10:I12)</f>
        <v>0</v>
      </c>
      <c r="J13" s="31"/>
      <c r="K13" s="43"/>
      <c r="L13" s="39">
        <f>SUM(L10:L12)</f>
        <v>0</v>
      </c>
      <c r="M13" s="31"/>
      <c r="N13" s="31"/>
      <c r="O13" s="43"/>
      <c r="P13" s="39">
        <f>SUM(P10:P12)</f>
        <v>0</v>
      </c>
      <c r="Q13" s="31"/>
      <c r="R13" s="30"/>
      <c r="S13" s="39">
        <f>SUM(S10:S12)</f>
        <v>0</v>
      </c>
      <c r="T13" s="43"/>
      <c r="U13" s="43"/>
      <c r="V13" s="92">
        <f>SUM(V10:V12)</f>
        <v>0</v>
      </c>
      <c r="W13" s="31"/>
      <c r="X13" s="43"/>
      <c r="Y13" s="39">
        <f>SUM(Y10:Y12)</f>
        <v>0</v>
      </c>
      <c r="Z13" s="31"/>
      <c r="AA13" s="31"/>
      <c r="AB13" s="43"/>
      <c r="AC13" s="39">
        <f>SUM(AC10:AC12)</f>
        <v>0</v>
      </c>
      <c r="AD13" s="31"/>
      <c r="AE13" s="43"/>
      <c r="AF13" s="39">
        <f>SUM(AF10:AF12)</f>
        <v>0</v>
      </c>
      <c r="AG13" s="31"/>
      <c r="AH13" s="43"/>
      <c r="AI13" s="39">
        <f>SUM(AI10:AI12)</f>
        <v>0</v>
      </c>
      <c r="AJ13" s="31"/>
      <c r="AK13" s="43"/>
      <c r="AL13" s="39">
        <f>SUM(AL10:AL12)</f>
        <v>0</v>
      </c>
      <c r="AM13" s="31"/>
      <c r="AN13" s="43"/>
      <c r="AO13" s="39">
        <f>SUM(AO10:AO12)</f>
        <v>0</v>
      </c>
      <c r="AP13" s="31"/>
      <c r="AQ13" s="43"/>
      <c r="AR13" s="39">
        <f>SUM(AR10:AR12)</f>
        <v>0</v>
      </c>
      <c r="AS13" s="31"/>
      <c r="AT13" s="31"/>
      <c r="AU13" s="43"/>
      <c r="AV13" s="39">
        <f>SUM(AV10:AV12)</f>
        <v>0</v>
      </c>
      <c r="AW13" s="31"/>
      <c r="AX13" s="40">
        <f>SUM(C13:AV13)</f>
        <v>0</v>
      </c>
    </row>
    <row r="14" spans="1:52" ht="16.5" customHeight="1" thickBot="1" x14ac:dyDescent="0.25">
      <c r="A14" s="113"/>
      <c r="B14" s="113"/>
      <c r="C14" s="7"/>
      <c r="D14" s="106"/>
      <c r="E14" s="6"/>
      <c r="F14" s="7"/>
      <c r="G14" s="7"/>
      <c r="H14" s="6"/>
      <c r="I14" s="7"/>
      <c r="J14" s="7"/>
      <c r="K14" s="6"/>
      <c r="L14" s="7"/>
      <c r="M14" s="7"/>
      <c r="N14" s="7"/>
      <c r="O14" s="6"/>
      <c r="P14" s="7"/>
      <c r="Q14" s="7"/>
      <c r="R14" s="6"/>
      <c r="S14" s="7"/>
      <c r="T14" s="7"/>
      <c r="U14" s="6"/>
      <c r="V14" s="7"/>
      <c r="W14" s="7"/>
      <c r="X14" s="6"/>
      <c r="Y14" s="7"/>
      <c r="Z14" s="7"/>
      <c r="AA14" s="7"/>
      <c r="AB14" s="6"/>
      <c r="AC14" s="7"/>
      <c r="AD14" s="7"/>
      <c r="AE14" s="6"/>
      <c r="AF14" s="7"/>
      <c r="AG14" s="7"/>
      <c r="AH14" s="6"/>
      <c r="AI14" s="7"/>
      <c r="AJ14" s="7"/>
      <c r="AK14" s="6"/>
      <c r="AL14" s="7"/>
      <c r="AM14" s="7"/>
      <c r="AN14" s="6"/>
      <c r="AO14" s="7"/>
      <c r="AP14" s="7"/>
      <c r="AQ14" s="6"/>
      <c r="AR14" s="7"/>
      <c r="AS14" s="7"/>
      <c r="AT14" s="7"/>
      <c r="AU14" s="6"/>
      <c r="AV14" s="7"/>
      <c r="AW14" s="7"/>
    </row>
    <row r="15" spans="1:52" ht="16.5" customHeight="1" x14ac:dyDescent="0.2">
      <c r="A15" s="114" t="s">
        <v>95</v>
      </c>
      <c r="B15" s="115"/>
      <c r="C15" s="10"/>
      <c r="D15" s="105"/>
      <c r="E15" s="11" t="str">
        <f>E8</f>
        <v>Investeringssteun voor kmo's</v>
      </c>
      <c r="F15" s="10"/>
      <c r="G15" s="10"/>
      <c r="H15" s="11" t="str">
        <f>H8</f>
        <v>Consultancysteun voor kmo's</v>
      </c>
      <c r="I15" s="10"/>
      <c r="J15" s="10"/>
      <c r="K15" s="11" t="str">
        <f>K8</f>
        <v>Kmo-steun ten behoeve van deelneming aan beurzen</v>
      </c>
      <c r="L15" s="10"/>
      <c r="M15" s="10"/>
      <c r="N15" s="10"/>
      <c r="O15" s="11" t="str">
        <f>O8</f>
        <v>Fundamenteel onderzoek</v>
      </c>
      <c r="P15" s="10"/>
      <c r="Q15" s="10"/>
      <c r="R15" s="11" t="str">
        <f>R8</f>
        <v>Industrieel onderzoek</v>
      </c>
      <c r="S15" s="10"/>
      <c r="T15" s="10"/>
      <c r="U15" s="11" t="str">
        <f>U8</f>
        <v>Experimentele ontwikkeling</v>
      </c>
      <c r="V15" s="10"/>
      <c r="W15" s="10"/>
      <c r="X15" s="11" t="str">
        <f>X8</f>
        <v>Haalbaarheidsstudies</v>
      </c>
      <c r="Y15" s="10"/>
      <c r="Z15" s="10"/>
      <c r="AA15" s="10"/>
      <c r="AB15" s="11" t="str">
        <f>AB8</f>
        <v>Investeringsteun voor onderzoeksinfrastructuur</v>
      </c>
      <c r="AC15" s="10"/>
      <c r="AD15" s="10"/>
      <c r="AE15" s="11" t="str">
        <f>AE8</f>
        <v>Investeringssteun voor test- en experimenteerinfrastructuur</v>
      </c>
      <c r="AF15" s="10"/>
      <c r="AG15" s="10"/>
      <c r="AH15" s="11" t="str">
        <f>AH8</f>
        <v>Steun voor innovatieclusters</v>
      </c>
      <c r="AI15" s="10"/>
      <c r="AJ15" s="10"/>
      <c r="AK15" s="11" t="str">
        <f>AK8</f>
        <v>Innovatiesteun voor kmo's</v>
      </c>
      <c r="AL15" s="10"/>
      <c r="AM15" s="10"/>
      <c r="AN15" s="11" t="str">
        <f>AN8</f>
        <v>Steun voor proces- en organisatie-innovatie</v>
      </c>
      <c r="AO15" s="10"/>
      <c r="AP15" s="10"/>
      <c r="AQ15" s="11" t="str">
        <f>AQ8</f>
        <v>Opleidingssteun</v>
      </c>
      <c r="AR15" s="10"/>
      <c r="AS15" s="10"/>
      <c r="AT15" s="10"/>
      <c r="AU15" s="11" t="str">
        <f>AU8</f>
        <v>Overige projectkosten</v>
      </c>
      <c r="AV15" s="10"/>
      <c r="AW15" s="10"/>
      <c r="AX15" s="12"/>
    </row>
    <row r="16" spans="1:52" s="6" customFormat="1" ht="16.5" customHeight="1" x14ac:dyDescent="0.2">
      <c r="A16" s="116"/>
      <c r="B16" s="113"/>
      <c r="C16" s="7"/>
      <c r="D16" s="106"/>
      <c r="F16" s="7" t="s">
        <v>0</v>
      </c>
      <c r="G16" s="7"/>
      <c r="I16" s="7" t="s">
        <v>0</v>
      </c>
      <c r="J16" s="7"/>
      <c r="L16" s="7" t="s">
        <v>0</v>
      </c>
      <c r="M16" s="7"/>
      <c r="N16" s="7"/>
      <c r="P16" s="7" t="s">
        <v>0</v>
      </c>
      <c r="Q16" s="7"/>
      <c r="S16" s="7" t="s">
        <v>0</v>
      </c>
      <c r="T16" s="7"/>
      <c r="V16" s="7" t="s">
        <v>0</v>
      </c>
      <c r="W16" s="7"/>
      <c r="Y16" s="7" t="s">
        <v>0</v>
      </c>
      <c r="Z16" s="7"/>
      <c r="AA16" s="7"/>
      <c r="AC16" s="7" t="s">
        <v>0</v>
      </c>
      <c r="AD16" s="7"/>
      <c r="AF16" s="7" t="s">
        <v>0</v>
      </c>
      <c r="AG16" s="7"/>
      <c r="AI16" s="7" t="s">
        <v>0</v>
      </c>
      <c r="AJ16" s="7"/>
      <c r="AL16" s="7" t="s">
        <v>0</v>
      </c>
      <c r="AM16" s="7"/>
      <c r="AO16" s="7" t="s">
        <v>0</v>
      </c>
      <c r="AP16" s="7"/>
      <c r="AR16" s="7" t="s">
        <v>0</v>
      </c>
      <c r="AS16" s="7"/>
      <c r="AT16" s="7"/>
      <c r="AV16" s="7" t="s">
        <v>0</v>
      </c>
      <c r="AW16" s="7"/>
      <c r="AX16" s="13"/>
      <c r="AZ16" s="8"/>
    </row>
    <row r="17" spans="1:55" ht="33" customHeight="1" x14ac:dyDescent="0.2">
      <c r="A17" s="206"/>
      <c r="B17" s="207"/>
      <c r="C17" s="14"/>
      <c r="D17" s="108"/>
      <c r="F17" s="33"/>
      <c r="G17" s="14"/>
      <c r="H17" s="14"/>
      <c r="I17" s="33"/>
      <c r="J17" s="14"/>
      <c r="K17" s="14"/>
      <c r="L17" s="33"/>
      <c r="M17" s="14"/>
      <c r="N17" s="14"/>
      <c r="O17" s="14"/>
      <c r="P17" s="33"/>
      <c r="Q17" s="14"/>
      <c r="S17" s="33"/>
      <c r="T17" s="14"/>
      <c r="U17" s="14"/>
      <c r="V17" s="33"/>
      <c r="W17" s="14"/>
      <c r="X17" s="14"/>
      <c r="Y17" s="33"/>
      <c r="Z17" s="14"/>
      <c r="AA17" s="14"/>
      <c r="AB17" s="14"/>
      <c r="AC17" s="33"/>
      <c r="AD17" s="14"/>
      <c r="AE17" s="14"/>
      <c r="AF17" s="33"/>
      <c r="AG17" s="14"/>
      <c r="AH17" s="14"/>
      <c r="AI17" s="33"/>
      <c r="AJ17" s="14"/>
      <c r="AK17" s="14"/>
      <c r="AL17" s="33"/>
      <c r="AM17" s="14"/>
      <c r="AN17" s="14"/>
      <c r="AO17" s="33"/>
      <c r="AP17" s="14"/>
      <c r="AQ17" s="14"/>
      <c r="AR17" s="33"/>
      <c r="AS17" s="14"/>
      <c r="AT17" s="14"/>
      <c r="AU17" s="14"/>
      <c r="AV17" s="33"/>
      <c r="AW17" s="14"/>
      <c r="AX17" s="20"/>
    </row>
    <row r="18" spans="1:55" s="6" customFormat="1" ht="33" customHeight="1" x14ac:dyDescent="0.2">
      <c r="A18" s="206"/>
      <c r="B18" s="207"/>
      <c r="C18" s="14"/>
      <c r="D18" s="108"/>
      <c r="E18" s="1"/>
      <c r="F18" s="33"/>
      <c r="G18" s="14"/>
      <c r="H18" s="14"/>
      <c r="I18" s="33"/>
      <c r="J18" s="14"/>
      <c r="K18" s="14"/>
      <c r="L18" s="33"/>
      <c r="M18" s="14"/>
      <c r="N18" s="14"/>
      <c r="O18" s="14"/>
      <c r="P18" s="33"/>
      <c r="Q18" s="14"/>
      <c r="R18" s="1"/>
      <c r="S18" s="33"/>
      <c r="T18" s="14"/>
      <c r="U18" s="14"/>
      <c r="V18" s="33"/>
      <c r="W18" s="14"/>
      <c r="X18" s="14"/>
      <c r="Y18" s="33"/>
      <c r="Z18" s="14"/>
      <c r="AA18" s="14"/>
      <c r="AB18" s="14"/>
      <c r="AC18" s="33"/>
      <c r="AD18" s="14"/>
      <c r="AE18" s="14"/>
      <c r="AF18" s="33"/>
      <c r="AG18" s="14"/>
      <c r="AH18" s="14"/>
      <c r="AI18" s="33"/>
      <c r="AJ18" s="14"/>
      <c r="AK18" s="14"/>
      <c r="AL18" s="33"/>
      <c r="AM18" s="14"/>
      <c r="AN18" s="14"/>
      <c r="AO18" s="33"/>
      <c r="AP18" s="14"/>
      <c r="AQ18" s="14"/>
      <c r="AR18" s="33"/>
      <c r="AS18" s="14"/>
      <c r="AT18" s="14"/>
      <c r="AU18" s="14"/>
      <c r="AV18" s="33"/>
      <c r="AW18" s="14"/>
      <c r="AX18" s="20"/>
      <c r="AZ18" s="8"/>
    </row>
    <row r="19" spans="1:55" ht="16.5" customHeight="1" thickBot="1" x14ac:dyDescent="0.25">
      <c r="A19" s="119"/>
      <c r="B19" s="120"/>
      <c r="C19" s="17"/>
      <c r="D19" s="110"/>
      <c r="E19" s="17"/>
      <c r="F19" s="39">
        <f>SUM(F17:F18)</f>
        <v>0</v>
      </c>
      <c r="G19" s="17"/>
      <c r="H19" s="19"/>
      <c r="I19" s="39">
        <f>SUM(I17:I18)</f>
        <v>0</v>
      </c>
      <c r="J19" s="18"/>
      <c r="K19" s="19"/>
      <c r="L19" s="39">
        <f>SUM(L17:L18)</f>
        <v>0</v>
      </c>
      <c r="M19" s="18"/>
      <c r="N19" s="18"/>
      <c r="O19" s="19"/>
      <c r="P19" s="39">
        <f>SUM(P17:P18)</f>
        <v>0</v>
      </c>
      <c r="Q19" s="18"/>
      <c r="R19" s="17"/>
      <c r="S19" s="39">
        <f>SUM(S17:S18)</f>
        <v>0</v>
      </c>
      <c r="T19" s="17"/>
      <c r="U19" s="19"/>
      <c r="V19" s="39">
        <f>SUM(V17:V18)</f>
        <v>0</v>
      </c>
      <c r="W19" s="18"/>
      <c r="X19" s="19"/>
      <c r="Y19" s="39">
        <f>SUM(Y17:Y18)</f>
        <v>0</v>
      </c>
      <c r="Z19" s="18"/>
      <c r="AA19" s="18"/>
      <c r="AB19" s="19"/>
      <c r="AC19" s="39">
        <f>SUM(AC17:AC18)</f>
        <v>0</v>
      </c>
      <c r="AD19" s="18"/>
      <c r="AE19" s="19"/>
      <c r="AF19" s="39">
        <f>SUM(AF17:AF18)</f>
        <v>0</v>
      </c>
      <c r="AG19" s="18"/>
      <c r="AH19" s="19"/>
      <c r="AI19" s="39">
        <f>SUM(AI17:AI18)</f>
        <v>0</v>
      </c>
      <c r="AJ19" s="18"/>
      <c r="AK19" s="19"/>
      <c r="AL19" s="39">
        <f>SUM(AL17:AL18)</f>
        <v>0</v>
      </c>
      <c r="AM19" s="18"/>
      <c r="AN19" s="19"/>
      <c r="AO19" s="39">
        <f>SUM(AO17:AO18)</f>
        <v>0</v>
      </c>
      <c r="AP19" s="18"/>
      <c r="AQ19" s="19"/>
      <c r="AR19" s="39">
        <f>SUM(AR17:AR18)</f>
        <v>0</v>
      </c>
      <c r="AS19" s="18"/>
      <c r="AT19" s="18"/>
      <c r="AU19" s="19"/>
      <c r="AV19" s="39">
        <f>SUM(AV17:AV18)</f>
        <v>0</v>
      </c>
      <c r="AW19" s="18"/>
      <c r="AX19" s="40">
        <f>SUM(C19:AV19)</f>
        <v>0</v>
      </c>
    </row>
    <row r="20" spans="1:55" ht="16.5" customHeight="1" thickBot="1" x14ac:dyDescent="0.25">
      <c r="A20" s="121"/>
      <c r="B20" s="121"/>
    </row>
    <row r="21" spans="1:55" s="6" customFormat="1" ht="16.5" customHeight="1" x14ac:dyDescent="0.2">
      <c r="A21" s="114" t="s">
        <v>96</v>
      </c>
      <c r="B21" s="122"/>
      <c r="C21" s="10"/>
      <c r="D21" s="105"/>
      <c r="E21" s="11" t="str">
        <f>E15</f>
        <v>Investeringssteun voor kmo's</v>
      </c>
      <c r="F21" s="10"/>
      <c r="G21" s="10"/>
      <c r="H21" s="11" t="str">
        <f>H15</f>
        <v>Consultancysteun voor kmo's</v>
      </c>
      <c r="I21" s="10"/>
      <c r="J21" s="10"/>
      <c r="K21" s="11" t="str">
        <f>K15</f>
        <v>Kmo-steun ten behoeve van deelneming aan beurzen</v>
      </c>
      <c r="L21" s="10"/>
      <c r="M21" s="10"/>
      <c r="N21" s="10"/>
      <c r="O21" s="11" t="str">
        <f>O15</f>
        <v>Fundamenteel onderzoek</v>
      </c>
      <c r="P21" s="10"/>
      <c r="Q21" s="10"/>
      <c r="R21" s="11" t="str">
        <f>R15</f>
        <v>Industrieel onderzoek</v>
      </c>
      <c r="S21" s="10"/>
      <c r="T21" s="10"/>
      <c r="U21" s="11" t="str">
        <f>U15</f>
        <v>Experimentele ontwikkeling</v>
      </c>
      <c r="V21" s="10"/>
      <c r="W21" s="10"/>
      <c r="X21" s="11" t="str">
        <f>X15</f>
        <v>Haalbaarheidsstudies</v>
      </c>
      <c r="Y21" s="10"/>
      <c r="Z21" s="10"/>
      <c r="AA21" s="10"/>
      <c r="AB21" s="11" t="str">
        <f>AB15</f>
        <v>Investeringsteun voor onderzoeksinfrastructuur</v>
      </c>
      <c r="AC21" s="10"/>
      <c r="AD21" s="10"/>
      <c r="AE21" s="11" t="str">
        <f>AE15</f>
        <v>Investeringssteun voor test- en experimenteerinfrastructuur</v>
      </c>
      <c r="AF21" s="10"/>
      <c r="AG21" s="10"/>
      <c r="AH21" s="11" t="str">
        <f>AH15</f>
        <v>Steun voor innovatieclusters</v>
      </c>
      <c r="AI21" s="10"/>
      <c r="AJ21" s="10"/>
      <c r="AK21" s="11" t="str">
        <f>AK15</f>
        <v>Innovatiesteun voor kmo's</v>
      </c>
      <c r="AL21" s="10"/>
      <c r="AM21" s="10"/>
      <c r="AN21" s="11" t="str">
        <f>AN15</f>
        <v>Steun voor proces- en organisatie-innovatie</v>
      </c>
      <c r="AO21" s="10"/>
      <c r="AP21" s="10"/>
      <c r="AQ21" s="11" t="str">
        <f>AQ15</f>
        <v>Opleidingssteun</v>
      </c>
      <c r="AR21" s="10"/>
      <c r="AS21" s="10"/>
      <c r="AT21" s="10"/>
      <c r="AU21" s="11" t="str">
        <f>AU15</f>
        <v>Overige projectkosten</v>
      </c>
      <c r="AV21" s="10"/>
      <c r="AW21" s="10"/>
      <c r="AX21" s="12"/>
      <c r="AZ21" s="8"/>
    </row>
    <row r="22" spans="1:55" ht="16.5" customHeight="1" x14ac:dyDescent="0.2">
      <c r="A22" s="116"/>
      <c r="B22" s="113"/>
      <c r="C22" s="7"/>
      <c r="D22" s="106"/>
      <c r="E22" s="6"/>
      <c r="F22" s="7" t="s">
        <v>0</v>
      </c>
      <c r="G22" s="7"/>
      <c r="H22" s="6"/>
      <c r="I22" s="7" t="s">
        <v>0</v>
      </c>
      <c r="J22" s="7"/>
      <c r="K22" s="6"/>
      <c r="L22" s="7" t="s">
        <v>0</v>
      </c>
      <c r="M22" s="7"/>
      <c r="N22" s="7"/>
      <c r="O22" s="6"/>
      <c r="P22" s="7" t="s">
        <v>0</v>
      </c>
      <c r="Q22" s="7"/>
      <c r="R22" s="6"/>
      <c r="S22" s="7" t="s">
        <v>0</v>
      </c>
      <c r="T22" s="7"/>
      <c r="U22" s="6"/>
      <c r="V22" s="7" t="s">
        <v>0</v>
      </c>
      <c r="W22" s="7"/>
      <c r="X22" s="6"/>
      <c r="Y22" s="7" t="s">
        <v>0</v>
      </c>
      <c r="Z22" s="7"/>
      <c r="AA22" s="7"/>
      <c r="AB22" s="6"/>
      <c r="AC22" s="7" t="s">
        <v>0</v>
      </c>
      <c r="AD22" s="7"/>
      <c r="AE22" s="6"/>
      <c r="AF22" s="7" t="s">
        <v>0</v>
      </c>
      <c r="AG22" s="7"/>
      <c r="AH22" s="6"/>
      <c r="AI22" s="7" t="s">
        <v>0</v>
      </c>
      <c r="AJ22" s="7"/>
      <c r="AK22" s="6"/>
      <c r="AL22" s="7" t="s">
        <v>0</v>
      </c>
      <c r="AM22" s="7"/>
      <c r="AN22" s="6"/>
      <c r="AO22" s="7" t="s">
        <v>0</v>
      </c>
      <c r="AP22" s="7"/>
      <c r="AQ22" s="6"/>
      <c r="AR22" s="7" t="s">
        <v>0</v>
      </c>
      <c r="AS22" s="7"/>
      <c r="AT22" s="7"/>
      <c r="AU22" s="6"/>
      <c r="AV22" s="7" t="s">
        <v>0</v>
      </c>
      <c r="AW22" s="7"/>
      <c r="AX22" s="13"/>
    </row>
    <row r="23" spans="1:55" ht="33" customHeight="1" x14ac:dyDescent="0.2">
      <c r="A23" s="206"/>
      <c r="B23" s="207"/>
      <c r="C23" s="14"/>
      <c r="D23" s="108"/>
      <c r="F23" s="33"/>
      <c r="G23" s="14"/>
      <c r="H23" s="14"/>
      <c r="I23" s="33"/>
      <c r="J23" s="14"/>
      <c r="K23" s="14"/>
      <c r="L23" s="33"/>
      <c r="M23" s="14"/>
      <c r="N23" s="14"/>
      <c r="O23" s="14"/>
      <c r="P23" s="33"/>
      <c r="Q23" s="14"/>
      <c r="S23" s="33"/>
      <c r="T23" s="14"/>
      <c r="U23" s="14"/>
      <c r="V23" s="91"/>
      <c r="W23" s="14"/>
      <c r="X23" s="14"/>
      <c r="Y23" s="33"/>
      <c r="Z23" s="14"/>
      <c r="AA23" s="14"/>
      <c r="AB23" s="14"/>
      <c r="AC23" s="33"/>
      <c r="AD23" s="14"/>
      <c r="AE23" s="14"/>
      <c r="AF23" s="33"/>
      <c r="AG23" s="14"/>
      <c r="AH23" s="14"/>
      <c r="AI23" s="33"/>
      <c r="AJ23" s="14"/>
      <c r="AK23" s="14"/>
      <c r="AL23" s="33"/>
      <c r="AM23" s="14"/>
      <c r="AN23" s="14"/>
      <c r="AO23" s="33"/>
      <c r="AP23" s="14"/>
      <c r="AQ23" s="14"/>
      <c r="AR23" s="33"/>
      <c r="AS23" s="14"/>
      <c r="AT23" s="14"/>
      <c r="AU23" s="14"/>
      <c r="AV23" s="33"/>
      <c r="AW23" s="14"/>
      <c r="AX23" s="20"/>
    </row>
    <row r="24" spans="1:55" s="6" customFormat="1" ht="33" customHeight="1" x14ac:dyDescent="0.2">
      <c r="A24" s="206"/>
      <c r="B24" s="207"/>
      <c r="C24" s="14"/>
      <c r="D24" s="108"/>
      <c r="E24" s="1"/>
      <c r="F24" s="33"/>
      <c r="G24" s="14"/>
      <c r="H24" s="14"/>
      <c r="I24" s="33"/>
      <c r="J24" s="14"/>
      <c r="K24" s="14"/>
      <c r="L24" s="33"/>
      <c r="M24" s="14"/>
      <c r="N24" s="14"/>
      <c r="O24" s="14"/>
      <c r="P24" s="33"/>
      <c r="Q24" s="14"/>
      <c r="R24" s="1"/>
      <c r="S24" s="33"/>
      <c r="T24" s="14"/>
      <c r="U24" s="14"/>
      <c r="V24" s="91"/>
      <c r="W24" s="14"/>
      <c r="X24" s="14"/>
      <c r="Y24" s="33"/>
      <c r="Z24" s="14"/>
      <c r="AA24" s="14"/>
      <c r="AB24" s="14"/>
      <c r="AC24" s="33"/>
      <c r="AD24" s="14"/>
      <c r="AE24" s="14"/>
      <c r="AF24" s="33"/>
      <c r="AG24" s="14"/>
      <c r="AH24" s="14"/>
      <c r="AI24" s="33"/>
      <c r="AJ24" s="14"/>
      <c r="AK24" s="14"/>
      <c r="AL24" s="33"/>
      <c r="AM24" s="14"/>
      <c r="AN24" s="14"/>
      <c r="AO24" s="33"/>
      <c r="AP24" s="14"/>
      <c r="AQ24" s="14"/>
      <c r="AR24" s="33"/>
      <c r="AS24" s="14"/>
      <c r="AT24" s="14"/>
      <c r="AU24" s="14"/>
      <c r="AV24" s="33"/>
      <c r="AW24" s="14"/>
      <c r="AX24" s="20"/>
      <c r="AZ24" s="8"/>
    </row>
    <row r="25" spans="1:55" ht="16.5" customHeight="1" thickBot="1" x14ac:dyDescent="0.25">
      <c r="A25" s="123"/>
      <c r="B25" s="124"/>
      <c r="C25" s="17"/>
      <c r="D25" s="110"/>
      <c r="E25" s="16"/>
      <c r="F25" s="39">
        <f>SUM(F23:F24)</f>
        <v>0</v>
      </c>
      <c r="G25" s="17"/>
      <c r="H25" s="17"/>
      <c r="I25" s="39">
        <f>SUM(I23:I24)</f>
        <v>0</v>
      </c>
      <c r="J25" s="17"/>
      <c r="K25" s="17"/>
      <c r="L25" s="39">
        <f>SUM(L23:L24)</f>
        <v>0</v>
      </c>
      <c r="M25" s="17"/>
      <c r="N25" s="17"/>
      <c r="O25" s="17"/>
      <c r="P25" s="39">
        <f>SUM(P23:P24)</f>
        <v>0</v>
      </c>
      <c r="Q25" s="17"/>
      <c r="R25" s="16"/>
      <c r="S25" s="39">
        <f>SUM(S23:S24)</f>
        <v>0</v>
      </c>
      <c r="T25" s="17"/>
      <c r="U25" s="17"/>
      <c r="V25" s="92">
        <f>SUM(V23:V24)</f>
        <v>0</v>
      </c>
      <c r="W25" s="17"/>
      <c r="X25" s="17"/>
      <c r="Y25" s="39">
        <f>SUM(Y23:Y24)</f>
        <v>0</v>
      </c>
      <c r="Z25" s="17"/>
      <c r="AA25" s="17"/>
      <c r="AB25" s="17"/>
      <c r="AC25" s="39">
        <f>SUM(AC23:AC24)</f>
        <v>0</v>
      </c>
      <c r="AD25" s="17"/>
      <c r="AE25" s="17"/>
      <c r="AF25" s="39">
        <f>SUM(AF23:AF24)</f>
        <v>0</v>
      </c>
      <c r="AG25" s="17"/>
      <c r="AH25" s="17"/>
      <c r="AI25" s="39">
        <f>SUM(AI23:AI24)</f>
        <v>0</v>
      </c>
      <c r="AJ25" s="17"/>
      <c r="AK25" s="17"/>
      <c r="AL25" s="39">
        <f>SUM(AL23:AL24)</f>
        <v>0</v>
      </c>
      <c r="AM25" s="17"/>
      <c r="AN25" s="17"/>
      <c r="AO25" s="39">
        <f>SUM(AO23:AO24)</f>
        <v>0</v>
      </c>
      <c r="AP25" s="17"/>
      <c r="AQ25" s="17"/>
      <c r="AR25" s="39">
        <f>SUM(AR23:AR24)</f>
        <v>0</v>
      </c>
      <c r="AS25" s="17"/>
      <c r="AT25" s="17"/>
      <c r="AU25" s="17"/>
      <c r="AV25" s="39">
        <f>SUM(AV23:AV24)</f>
        <v>0</v>
      </c>
      <c r="AW25" s="17"/>
      <c r="AX25" s="40">
        <f>SUM(C25:AV25)</f>
        <v>0</v>
      </c>
    </row>
    <row r="26" spans="1:55" ht="16.5" customHeight="1" thickBot="1" x14ac:dyDescent="0.25">
      <c r="A26" s="121"/>
      <c r="B26" s="121"/>
    </row>
    <row r="27" spans="1:55" s="6" customFormat="1" ht="16.5" customHeight="1" x14ac:dyDescent="0.2">
      <c r="A27" s="114" t="s">
        <v>97</v>
      </c>
      <c r="B27" s="115"/>
      <c r="C27" s="10"/>
      <c r="D27" s="105"/>
      <c r="E27" s="11" t="str">
        <f>E21</f>
        <v>Investeringssteun voor kmo's</v>
      </c>
      <c r="F27" s="10"/>
      <c r="G27" s="10"/>
      <c r="H27" s="11" t="str">
        <f>H21</f>
        <v>Consultancysteun voor kmo's</v>
      </c>
      <c r="I27" s="10"/>
      <c r="J27" s="10"/>
      <c r="K27" s="11" t="str">
        <f>K21</f>
        <v>Kmo-steun ten behoeve van deelneming aan beurzen</v>
      </c>
      <c r="L27" s="10"/>
      <c r="M27" s="10"/>
      <c r="N27" s="10"/>
      <c r="O27" s="11" t="str">
        <f>O21</f>
        <v>Fundamenteel onderzoek</v>
      </c>
      <c r="P27" s="10"/>
      <c r="Q27" s="10"/>
      <c r="R27" s="11" t="str">
        <f>R21</f>
        <v>Industrieel onderzoek</v>
      </c>
      <c r="S27" s="10"/>
      <c r="T27" s="10"/>
      <c r="U27" s="11" t="str">
        <f>U21</f>
        <v>Experimentele ontwikkeling</v>
      </c>
      <c r="V27" s="10"/>
      <c r="W27" s="10"/>
      <c r="X27" s="11" t="str">
        <f>X21</f>
        <v>Haalbaarheidsstudies</v>
      </c>
      <c r="Y27" s="10"/>
      <c r="Z27" s="10"/>
      <c r="AA27" s="10"/>
      <c r="AB27" s="11" t="str">
        <f>AB21</f>
        <v>Investeringsteun voor onderzoeksinfrastructuur</v>
      </c>
      <c r="AC27" s="10"/>
      <c r="AD27" s="10"/>
      <c r="AE27" s="11" t="str">
        <f>AE21</f>
        <v>Investeringssteun voor test- en experimenteerinfrastructuur</v>
      </c>
      <c r="AF27" s="10"/>
      <c r="AG27" s="10"/>
      <c r="AH27" s="11" t="str">
        <f>AH21</f>
        <v>Steun voor innovatieclusters</v>
      </c>
      <c r="AI27" s="10"/>
      <c r="AJ27" s="10"/>
      <c r="AK27" s="11" t="str">
        <f>AK21</f>
        <v>Innovatiesteun voor kmo's</v>
      </c>
      <c r="AL27" s="10"/>
      <c r="AM27" s="10"/>
      <c r="AN27" s="11" t="str">
        <f>AN21</f>
        <v>Steun voor proces- en organisatie-innovatie</v>
      </c>
      <c r="AO27" s="10"/>
      <c r="AP27" s="10"/>
      <c r="AQ27" s="11" t="str">
        <f>AQ21</f>
        <v>Opleidingssteun</v>
      </c>
      <c r="AR27" s="10"/>
      <c r="AS27" s="10"/>
      <c r="AT27" s="10"/>
      <c r="AU27" s="11" t="str">
        <f>AU21</f>
        <v>Overige projectkosten</v>
      </c>
      <c r="AV27" s="10"/>
      <c r="AW27" s="10"/>
      <c r="AX27" s="12"/>
      <c r="AZ27" s="8"/>
    </row>
    <row r="28" spans="1:55" ht="16.5" customHeight="1" x14ac:dyDescent="0.2">
      <c r="A28" s="116"/>
      <c r="B28" s="113"/>
      <c r="C28" s="7"/>
      <c r="D28" s="106"/>
      <c r="E28" s="6"/>
      <c r="F28" s="7" t="s">
        <v>0</v>
      </c>
      <c r="G28" s="7"/>
      <c r="H28" s="6"/>
      <c r="I28" s="7" t="s">
        <v>0</v>
      </c>
      <c r="J28" s="7"/>
      <c r="K28" s="6"/>
      <c r="L28" s="7" t="s">
        <v>0</v>
      </c>
      <c r="M28" s="7"/>
      <c r="N28" s="7"/>
      <c r="O28" s="6"/>
      <c r="P28" s="7" t="s">
        <v>0</v>
      </c>
      <c r="Q28" s="7"/>
      <c r="R28" s="6"/>
      <c r="S28" s="7" t="s">
        <v>0</v>
      </c>
      <c r="T28" s="7"/>
      <c r="U28" s="6"/>
      <c r="V28" s="7" t="s">
        <v>0</v>
      </c>
      <c r="W28" s="7"/>
      <c r="X28" s="6"/>
      <c r="Y28" s="7" t="s">
        <v>0</v>
      </c>
      <c r="Z28" s="7"/>
      <c r="AA28" s="7"/>
      <c r="AB28" s="6"/>
      <c r="AC28" s="7" t="s">
        <v>0</v>
      </c>
      <c r="AD28" s="7"/>
      <c r="AE28" s="6"/>
      <c r="AF28" s="7" t="s">
        <v>0</v>
      </c>
      <c r="AG28" s="7"/>
      <c r="AH28" s="6"/>
      <c r="AI28" s="7" t="s">
        <v>0</v>
      </c>
      <c r="AJ28" s="7"/>
      <c r="AK28" s="6"/>
      <c r="AL28" s="7" t="s">
        <v>0</v>
      </c>
      <c r="AM28" s="7"/>
      <c r="AN28" s="6"/>
      <c r="AO28" s="7" t="s">
        <v>0</v>
      </c>
      <c r="AP28" s="7"/>
      <c r="AQ28" s="6"/>
      <c r="AR28" s="7" t="s">
        <v>0</v>
      </c>
      <c r="AS28" s="7"/>
      <c r="AT28" s="7"/>
      <c r="AU28" s="6"/>
      <c r="AV28" s="7" t="s">
        <v>0</v>
      </c>
      <c r="AW28" s="7"/>
      <c r="AX28" s="13"/>
    </row>
    <row r="29" spans="1:55" ht="33" customHeight="1" x14ac:dyDescent="0.2">
      <c r="A29" s="206"/>
      <c r="B29" s="207"/>
      <c r="C29" s="14"/>
      <c r="D29" s="108"/>
      <c r="F29" s="33"/>
      <c r="G29" s="14"/>
      <c r="H29" s="14"/>
      <c r="I29" s="33"/>
      <c r="J29" s="14"/>
      <c r="K29" s="14"/>
      <c r="L29" s="33"/>
      <c r="M29" s="14"/>
      <c r="N29" s="14"/>
      <c r="O29" s="14"/>
      <c r="P29" s="33"/>
      <c r="Q29" s="14"/>
      <c r="S29" s="33"/>
      <c r="T29" s="14"/>
      <c r="U29" s="14"/>
      <c r="V29" s="33"/>
      <c r="W29" s="14"/>
      <c r="X29" s="14"/>
      <c r="Y29" s="33"/>
      <c r="Z29" s="14"/>
      <c r="AA29" s="14"/>
      <c r="AB29" s="14"/>
      <c r="AC29" s="33"/>
      <c r="AD29" s="14"/>
      <c r="AE29" s="14"/>
      <c r="AF29" s="33"/>
      <c r="AG29" s="14"/>
      <c r="AH29" s="14"/>
      <c r="AI29" s="33"/>
      <c r="AJ29" s="14"/>
      <c r="AK29" s="14"/>
      <c r="AL29" s="33"/>
      <c r="AM29" s="14"/>
      <c r="AN29" s="14"/>
      <c r="AO29" s="33"/>
      <c r="AP29" s="14"/>
      <c r="AQ29" s="14"/>
      <c r="AR29" s="33"/>
      <c r="AS29" s="14"/>
      <c r="AT29" s="14"/>
      <c r="AU29" s="14"/>
      <c r="AV29" s="33"/>
      <c r="AW29" s="14"/>
      <c r="AX29" s="20"/>
    </row>
    <row r="30" spans="1:55" s="6" customFormat="1" ht="33" customHeight="1" x14ac:dyDescent="0.2">
      <c r="A30" s="206"/>
      <c r="B30" s="207"/>
      <c r="C30" s="14"/>
      <c r="D30" s="108"/>
      <c r="E30" s="1"/>
      <c r="F30" s="33"/>
      <c r="G30" s="14"/>
      <c r="H30" s="14"/>
      <c r="I30" s="33"/>
      <c r="J30" s="14"/>
      <c r="K30" s="14"/>
      <c r="L30" s="33"/>
      <c r="M30" s="14"/>
      <c r="N30" s="14"/>
      <c r="O30" s="14"/>
      <c r="P30" s="33"/>
      <c r="Q30" s="14"/>
      <c r="R30" s="1"/>
      <c r="S30" s="33"/>
      <c r="T30" s="14"/>
      <c r="U30" s="14"/>
      <c r="V30" s="33"/>
      <c r="W30" s="14"/>
      <c r="X30" s="14"/>
      <c r="Y30" s="33"/>
      <c r="Z30" s="14"/>
      <c r="AA30" s="14"/>
      <c r="AB30" s="14"/>
      <c r="AC30" s="33"/>
      <c r="AD30" s="14"/>
      <c r="AE30" s="14"/>
      <c r="AF30" s="33"/>
      <c r="AG30" s="14"/>
      <c r="AH30" s="14"/>
      <c r="AI30" s="33"/>
      <c r="AJ30" s="14"/>
      <c r="AK30" s="14"/>
      <c r="AL30" s="33"/>
      <c r="AM30" s="14"/>
      <c r="AN30" s="14"/>
      <c r="AO30" s="33"/>
      <c r="AP30" s="14"/>
      <c r="AQ30" s="14"/>
      <c r="AR30" s="33"/>
      <c r="AS30" s="14"/>
      <c r="AT30" s="14"/>
      <c r="AU30" s="14"/>
      <c r="AV30" s="33"/>
      <c r="AW30" s="14"/>
      <c r="AX30" s="20"/>
      <c r="AZ30" s="8"/>
    </row>
    <row r="31" spans="1:55" ht="16.5" customHeight="1" thickBot="1" x14ac:dyDescent="0.25">
      <c r="A31" s="123"/>
      <c r="B31" s="124"/>
      <c r="C31" s="17"/>
      <c r="D31" s="110"/>
      <c r="E31" s="16"/>
      <c r="F31" s="39">
        <f>SUM(F29:F30)</f>
        <v>0</v>
      </c>
      <c r="G31" s="17"/>
      <c r="H31" s="17"/>
      <c r="I31" s="39">
        <f>SUM(I29:I30)</f>
        <v>0</v>
      </c>
      <c r="J31" s="17"/>
      <c r="K31" s="17"/>
      <c r="L31" s="39">
        <f>SUM(L29:L30)</f>
        <v>0</v>
      </c>
      <c r="M31" s="17"/>
      <c r="N31" s="17"/>
      <c r="O31" s="17"/>
      <c r="P31" s="39">
        <f>SUM(P29:P30)</f>
        <v>0</v>
      </c>
      <c r="Q31" s="17"/>
      <c r="R31" s="16"/>
      <c r="S31" s="39">
        <f>SUM(S29:S30)</f>
        <v>0</v>
      </c>
      <c r="T31" s="17"/>
      <c r="U31" s="17"/>
      <c r="V31" s="39">
        <f>SUM(V29:V30)</f>
        <v>0</v>
      </c>
      <c r="W31" s="17"/>
      <c r="X31" s="17"/>
      <c r="Y31" s="39">
        <f>SUM(Y29:Y30)</f>
        <v>0</v>
      </c>
      <c r="Z31" s="17"/>
      <c r="AA31" s="17"/>
      <c r="AB31" s="17"/>
      <c r="AC31" s="39">
        <f>SUM(AC29:AC30)</f>
        <v>0</v>
      </c>
      <c r="AD31" s="17"/>
      <c r="AE31" s="17"/>
      <c r="AF31" s="39">
        <f>SUM(AF29:AF30)</f>
        <v>0</v>
      </c>
      <c r="AG31" s="17"/>
      <c r="AH31" s="17"/>
      <c r="AI31" s="39">
        <f>SUM(AI29:AI30)</f>
        <v>0</v>
      </c>
      <c r="AJ31" s="17"/>
      <c r="AK31" s="17"/>
      <c r="AL31" s="39">
        <f>SUM(AL29:AL30)</f>
        <v>0</v>
      </c>
      <c r="AM31" s="17"/>
      <c r="AN31" s="17"/>
      <c r="AO31" s="39">
        <f>SUM(AO29:AO30)</f>
        <v>0</v>
      </c>
      <c r="AP31" s="17"/>
      <c r="AQ31" s="17"/>
      <c r="AR31" s="39">
        <f>SUM(AR29:AR30)</f>
        <v>0</v>
      </c>
      <c r="AS31" s="17"/>
      <c r="AT31" s="17"/>
      <c r="AU31" s="17"/>
      <c r="AV31" s="39">
        <f>SUM(AV29:AV30)</f>
        <v>0</v>
      </c>
      <c r="AW31" s="17"/>
      <c r="AX31" s="40">
        <f>SUM(C31:AV31)</f>
        <v>0</v>
      </c>
      <c r="AY31" s="168"/>
      <c r="AZ31" s="169"/>
      <c r="BA31" s="168"/>
      <c r="BB31" s="168"/>
      <c r="BC31" s="168"/>
    </row>
    <row r="32" spans="1:55" s="6" customFormat="1" ht="16.5" customHeight="1" thickBot="1" x14ac:dyDescent="0.25">
      <c r="A32" s="121"/>
      <c r="B32" s="121"/>
      <c r="C32" s="3"/>
      <c r="D32" s="104"/>
      <c r="E32" s="1"/>
      <c r="F32" s="3"/>
      <c r="G32" s="3"/>
      <c r="H32" s="1"/>
      <c r="I32" s="3"/>
      <c r="J32" s="3"/>
      <c r="K32" s="1"/>
      <c r="L32" s="3"/>
      <c r="M32" s="3"/>
      <c r="N32" s="3"/>
      <c r="O32" s="1"/>
      <c r="P32" s="3"/>
      <c r="Q32" s="3"/>
      <c r="R32" s="1"/>
      <c r="S32" s="3"/>
      <c r="T32" s="3"/>
      <c r="U32" s="1"/>
      <c r="V32" s="3"/>
      <c r="W32" s="3"/>
      <c r="X32" s="1"/>
      <c r="Y32" s="3"/>
      <c r="Z32" s="3"/>
      <c r="AA32" s="3"/>
      <c r="AB32" s="1"/>
      <c r="AC32" s="3"/>
      <c r="AD32" s="3"/>
      <c r="AE32" s="1"/>
      <c r="AF32" s="3"/>
      <c r="AG32" s="3"/>
      <c r="AH32" s="1"/>
      <c r="AI32" s="3"/>
      <c r="AJ32" s="3"/>
      <c r="AK32" s="1"/>
      <c r="AL32" s="3"/>
      <c r="AM32" s="3"/>
      <c r="AN32" s="1"/>
      <c r="AO32" s="3"/>
      <c r="AP32" s="3"/>
      <c r="AQ32" s="1"/>
      <c r="AR32" s="3"/>
      <c r="AS32" s="3"/>
      <c r="AT32" s="3"/>
      <c r="AU32" s="1"/>
      <c r="AV32" s="3"/>
      <c r="AW32" s="3"/>
      <c r="AX32" s="4"/>
      <c r="AZ32" s="8"/>
    </row>
    <row r="33" spans="1:55" s="6" customFormat="1" ht="16.5" customHeight="1" x14ac:dyDescent="0.2">
      <c r="A33" s="114" t="s">
        <v>98</v>
      </c>
      <c r="B33" s="115"/>
      <c r="C33" s="10"/>
      <c r="D33" s="105"/>
      <c r="E33" s="11" t="str">
        <f>E8</f>
        <v>Investeringssteun voor kmo's</v>
      </c>
      <c r="F33" s="10"/>
      <c r="G33" s="10"/>
      <c r="H33" s="11" t="str">
        <f>H8</f>
        <v>Consultancysteun voor kmo's</v>
      </c>
      <c r="I33" s="10"/>
      <c r="J33" s="10"/>
      <c r="K33" s="11" t="str">
        <f>K8</f>
        <v>Kmo-steun ten behoeve van deelneming aan beurzen</v>
      </c>
      <c r="L33" s="10"/>
      <c r="M33" s="10"/>
      <c r="N33" s="10"/>
      <c r="O33" s="11" t="str">
        <f>O8</f>
        <v>Fundamenteel onderzoek</v>
      </c>
      <c r="P33" s="10"/>
      <c r="Q33" s="10"/>
      <c r="R33" s="11" t="str">
        <f>R8</f>
        <v>Industrieel onderzoek</v>
      </c>
      <c r="S33" s="10"/>
      <c r="T33" s="10"/>
      <c r="U33" s="11" t="str">
        <f>U8</f>
        <v>Experimentele ontwikkeling</v>
      </c>
      <c r="V33" s="10"/>
      <c r="W33" s="10"/>
      <c r="X33" s="11" t="str">
        <f>X8</f>
        <v>Haalbaarheidsstudies</v>
      </c>
      <c r="Y33" s="10"/>
      <c r="Z33" s="10"/>
      <c r="AA33" s="10"/>
      <c r="AB33" s="11" t="str">
        <f>AB8</f>
        <v>Investeringsteun voor onderzoeksinfrastructuur</v>
      </c>
      <c r="AC33" s="10"/>
      <c r="AD33" s="10"/>
      <c r="AE33" s="11" t="str">
        <f>AE8</f>
        <v>Investeringssteun voor test- en experimenteerinfrastructuur</v>
      </c>
      <c r="AF33" s="10"/>
      <c r="AG33" s="10"/>
      <c r="AH33" s="11" t="str">
        <f>AH8</f>
        <v>Steun voor innovatieclusters</v>
      </c>
      <c r="AI33" s="10"/>
      <c r="AJ33" s="10"/>
      <c r="AK33" s="11" t="str">
        <f>AK8</f>
        <v>Innovatiesteun voor kmo's</v>
      </c>
      <c r="AL33" s="10"/>
      <c r="AM33" s="10"/>
      <c r="AN33" s="11" t="str">
        <f>AN8</f>
        <v>Steun voor proces- en organisatie-innovatie</v>
      </c>
      <c r="AO33" s="10"/>
      <c r="AP33" s="10"/>
      <c r="AQ33" s="11" t="str">
        <f>AQ8</f>
        <v>Opleidingssteun</v>
      </c>
      <c r="AR33" s="10"/>
      <c r="AS33" s="10"/>
      <c r="AT33" s="10"/>
      <c r="AU33" s="11" t="str">
        <f>AU8</f>
        <v>Overige projectkosten</v>
      </c>
      <c r="AV33" s="10"/>
      <c r="AW33" s="10"/>
      <c r="AX33" s="12"/>
      <c r="AZ33" s="8"/>
    </row>
    <row r="34" spans="1:55" ht="16.5" customHeight="1" x14ac:dyDescent="0.2">
      <c r="A34" s="116"/>
      <c r="B34" s="113"/>
      <c r="C34" s="7"/>
      <c r="D34" s="106"/>
      <c r="E34" s="6"/>
      <c r="F34" s="7" t="s">
        <v>0</v>
      </c>
      <c r="G34" s="7"/>
      <c r="H34" s="6"/>
      <c r="I34" s="7" t="s">
        <v>0</v>
      </c>
      <c r="J34" s="7"/>
      <c r="K34" s="6"/>
      <c r="L34" s="7" t="s">
        <v>0</v>
      </c>
      <c r="M34" s="7"/>
      <c r="N34" s="7"/>
      <c r="O34" s="6"/>
      <c r="P34" s="7" t="s">
        <v>0</v>
      </c>
      <c r="Q34" s="7"/>
      <c r="R34" s="6"/>
      <c r="S34" s="7" t="s">
        <v>0</v>
      </c>
      <c r="T34" s="7"/>
      <c r="U34" s="6"/>
      <c r="V34" s="7" t="s">
        <v>0</v>
      </c>
      <c r="W34" s="7"/>
      <c r="X34" s="6"/>
      <c r="Y34" s="7" t="s">
        <v>0</v>
      </c>
      <c r="Z34" s="7"/>
      <c r="AA34" s="7"/>
      <c r="AB34" s="6"/>
      <c r="AC34" s="7" t="s">
        <v>0</v>
      </c>
      <c r="AD34" s="7"/>
      <c r="AE34" s="6"/>
      <c r="AF34" s="7" t="s">
        <v>0</v>
      </c>
      <c r="AG34" s="7"/>
      <c r="AH34" s="6"/>
      <c r="AI34" s="7" t="s">
        <v>0</v>
      </c>
      <c r="AJ34" s="7"/>
      <c r="AK34" s="6"/>
      <c r="AL34" s="7" t="s">
        <v>0</v>
      </c>
      <c r="AM34" s="7"/>
      <c r="AN34" s="6"/>
      <c r="AO34" s="7" t="s">
        <v>0</v>
      </c>
      <c r="AP34" s="7"/>
      <c r="AQ34" s="6"/>
      <c r="AR34" s="7" t="s">
        <v>0</v>
      </c>
      <c r="AS34" s="7"/>
      <c r="AT34" s="7"/>
      <c r="AU34" s="6"/>
      <c r="AV34" s="7" t="s">
        <v>0</v>
      </c>
      <c r="AW34" s="7"/>
      <c r="AX34" s="13"/>
    </row>
    <row r="35" spans="1:55" ht="33" customHeight="1" x14ac:dyDescent="0.2">
      <c r="A35" s="206"/>
      <c r="B35" s="207"/>
      <c r="C35" s="14"/>
      <c r="D35" s="108"/>
      <c r="F35" s="33"/>
      <c r="G35" s="14"/>
      <c r="H35" s="14"/>
      <c r="I35" s="33"/>
      <c r="J35" s="14"/>
      <c r="K35" s="14"/>
      <c r="L35" s="33"/>
      <c r="M35" s="14"/>
      <c r="N35" s="14"/>
      <c r="O35" s="14"/>
      <c r="P35" s="33"/>
      <c r="Q35" s="14"/>
      <c r="S35" s="33"/>
      <c r="T35" s="14"/>
      <c r="U35" s="14"/>
      <c r="V35" s="91"/>
      <c r="W35" s="14"/>
      <c r="X35" s="14"/>
      <c r="Y35" s="33"/>
      <c r="Z35" s="14"/>
      <c r="AA35" s="14"/>
      <c r="AB35" s="14"/>
      <c r="AC35" s="33"/>
      <c r="AD35" s="14"/>
      <c r="AE35" s="14"/>
      <c r="AF35" s="33"/>
      <c r="AG35" s="14"/>
      <c r="AH35" s="14"/>
      <c r="AI35" s="33"/>
      <c r="AJ35" s="14"/>
      <c r="AK35" s="14"/>
      <c r="AL35" s="33"/>
      <c r="AM35" s="14"/>
      <c r="AN35" s="14"/>
      <c r="AO35" s="33"/>
      <c r="AP35" s="14"/>
      <c r="AQ35" s="14"/>
      <c r="AR35" s="33"/>
      <c r="AS35" s="14"/>
      <c r="AT35" s="14"/>
      <c r="AU35" s="14"/>
      <c r="AV35" s="33"/>
      <c r="AW35" s="14"/>
      <c r="AX35" s="20"/>
    </row>
    <row r="36" spans="1:55" s="6" customFormat="1" ht="33" customHeight="1" x14ac:dyDescent="0.2">
      <c r="A36" s="206"/>
      <c r="B36" s="207"/>
      <c r="C36" s="14"/>
      <c r="D36" s="108"/>
      <c r="E36" s="1"/>
      <c r="F36" s="33"/>
      <c r="G36" s="14"/>
      <c r="H36" s="14"/>
      <c r="I36" s="33"/>
      <c r="J36" s="14"/>
      <c r="K36" s="14"/>
      <c r="L36" s="33"/>
      <c r="M36" s="14"/>
      <c r="N36" s="14"/>
      <c r="O36" s="14"/>
      <c r="P36" s="33"/>
      <c r="Q36" s="14"/>
      <c r="R36" s="1"/>
      <c r="S36" s="33"/>
      <c r="T36" s="14"/>
      <c r="U36" s="14"/>
      <c r="V36" s="91"/>
      <c r="W36" s="14"/>
      <c r="X36" s="14"/>
      <c r="Y36" s="33"/>
      <c r="Z36" s="14"/>
      <c r="AA36" s="14"/>
      <c r="AB36" s="14"/>
      <c r="AC36" s="33"/>
      <c r="AD36" s="14"/>
      <c r="AE36" s="14"/>
      <c r="AF36" s="33"/>
      <c r="AG36" s="14"/>
      <c r="AH36" s="14"/>
      <c r="AI36" s="33"/>
      <c r="AJ36" s="14"/>
      <c r="AK36" s="14"/>
      <c r="AL36" s="33"/>
      <c r="AM36" s="14"/>
      <c r="AN36" s="14"/>
      <c r="AO36" s="33"/>
      <c r="AP36" s="14"/>
      <c r="AQ36" s="14"/>
      <c r="AR36" s="33"/>
      <c r="AS36" s="14"/>
      <c r="AT36" s="14"/>
      <c r="AU36" s="14"/>
      <c r="AV36" s="33"/>
      <c r="AW36" s="14"/>
      <c r="AX36" s="20"/>
      <c r="AZ36" s="8"/>
    </row>
    <row r="37" spans="1:55" ht="16.5" customHeight="1" thickBot="1" x14ac:dyDescent="0.25">
      <c r="A37" s="123"/>
      <c r="B37" s="124"/>
      <c r="C37" s="17"/>
      <c r="D37" s="110"/>
      <c r="E37" s="16"/>
      <c r="F37" s="39">
        <f>SUM(F35:F36)</f>
        <v>0</v>
      </c>
      <c r="G37" s="17"/>
      <c r="H37" s="17"/>
      <c r="I37" s="39">
        <f>SUM(I35:I36)</f>
        <v>0</v>
      </c>
      <c r="J37" s="17"/>
      <c r="K37" s="17"/>
      <c r="L37" s="39">
        <f>SUM(L35:L36)</f>
        <v>0</v>
      </c>
      <c r="M37" s="17"/>
      <c r="N37" s="17"/>
      <c r="O37" s="17"/>
      <c r="P37" s="39">
        <f>SUM(P35:P36)</f>
        <v>0</v>
      </c>
      <c r="Q37" s="17"/>
      <c r="R37" s="16"/>
      <c r="S37" s="39">
        <f>SUM(S35:S36)</f>
        <v>0</v>
      </c>
      <c r="T37" s="17"/>
      <c r="U37" s="17"/>
      <c r="V37" s="92">
        <f>SUM(V35:V36)</f>
        <v>0</v>
      </c>
      <c r="W37" s="17"/>
      <c r="X37" s="17"/>
      <c r="Y37" s="39">
        <f>SUM(Y35:Y36)</f>
        <v>0</v>
      </c>
      <c r="Z37" s="17"/>
      <c r="AA37" s="17"/>
      <c r="AB37" s="17"/>
      <c r="AC37" s="39">
        <f>SUM(AC35:AC36)</f>
        <v>0</v>
      </c>
      <c r="AD37" s="17"/>
      <c r="AE37" s="17"/>
      <c r="AF37" s="39">
        <f>SUM(AF35:AF36)</f>
        <v>0</v>
      </c>
      <c r="AG37" s="17"/>
      <c r="AH37" s="17"/>
      <c r="AI37" s="39">
        <f>SUM(AI35:AI36)</f>
        <v>0</v>
      </c>
      <c r="AJ37" s="17"/>
      <c r="AK37" s="17"/>
      <c r="AL37" s="39">
        <f>SUM(AL35:AL36)</f>
        <v>0</v>
      </c>
      <c r="AM37" s="17"/>
      <c r="AN37" s="17"/>
      <c r="AO37" s="39">
        <f>SUM(AO35:AO36)</f>
        <v>0</v>
      </c>
      <c r="AP37" s="17"/>
      <c r="AQ37" s="17"/>
      <c r="AR37" s="39">
        <f>SUM(AR35:AR36)</f>
        <v>0</v>
      </c>
      <c r="AS37" s="17"/>
      <c r="AT37" s="17"/>
      <c r="AU37" s="17"/>
      <c r="AV37" s="39">
        <f>SUM(AV35:AV36)</f>
        <v>0</v>
      </c>
      <c r="AW37" s="17"/>
      <c r="AX37" s="40">
        <f>SUM(C37:AV37)</f>
        <v>0</v>
      </c>
      <c r="AY37" s="168"/>
      <c r="AZ37" s="169"/>
      <c r="BA37" s="168"/>
      <c r="BB37" s="168"/>
      <c r="BC37" s="168"/>
    </row>
    <row r="38" spans="1:55" s="6" customFormat="1" ht="16.5" customHeight="1" thickBot="1" x14ac:dyDescent="0.25">
      <c r="C38" s="7"/>
      <c r="D38" s="106"/>
      <c r="F38" s="7"/>
      <c r="G38" s="7"/>
      <c r="H38" s="7"/>
      <c r="I38" s="7"/>
      <c r="J38" s="7"/>
      <c r="K38" s="7"/>
      <c r="L38" s="7"/>
      <c r="M38" s="7"/>
      <c r="N38" s="7"/>
      <c r="O38" s="7"/>
      <c r="P38" s="7"/>
      <c r="Q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4"/>
      <c r="AZ38" s="8"/>
    </row>
    <row r="39" spans="1:55" s="21" customFormat="1" ht="16.5" customHeight="1" thickBot="1" x14ac:dyDescent="0.3">
      <c r="A39" s="22" t="s">
        <v>30</v>
      </c>
      <c r="B39" s="23"/>
      <c r="C39" s="25"/>
      <c r="D39" s="111"/>
      <c r="E39" s="24"/>
      <c r="F39" s="41">
        <f>F13+F19+F25+F31+F37</f>
        <v>0</v>
      </c>
      <c r="G39" s="25"/>
      <c r="H39" s="25"/>
      <c r="I39" s="41">
        <f>I13+I19+I25+I31+I37</f>
        <v>0</v>
      </c>
      <c r="J39" s="25"/>
      <c r="K39" s="25"/>
      <c r="L39" s="41">
        <f>L13+L19+L25+L31+L37</f>
        <v>0</v>
      </c>
      <c r="M39" s="25"/>
      <c r="N39" s="25"/>
      <c r="O39" s="25"/>
      <c r="P39" s="41">
        <f>P13+P19+P25+P31+P37</f>
        <v>0</v>
      </c>
      <c r="Q39" s="25"/>
      <c r="R39" s="24"/>
      <c r="S39" s="41">
        <f>S13+S19+S25+S31+S37</f>
        <v>0</v>
      </c>
      <c r="T39" s="25"/>
      <c r="U39" s="25"/>
      <c r="V39" s="41">
        <f>V13+V19+V25+V31+V37</f>
        <v>0</v>
      </c>
      <c r="W39" s="25"/>
      <c r="X39" s="25"/>
      <c r="Y39" s="41">
        <f>Y13+Y19+Y25+Y31+Y37</f>
        <v>0</v>
      </c>
      <c r="Z39" s="25"/>
      <c r="AA39" s="25"/>
      <c r="AB39" s="25"/>
      <c r="AC39" s="41">
        <f>AC13+AC19+AC25+AC31+AC37</f>
        <v>0</v>
      </c>
      <c r="AD39" s="25"/>
      <c r="AE39" s="25"/>
      <c r="AF39" s="41">
        <f>AF13+AF19+AF25+AF31+AF37</f>
        <v>0</v>
      </c>
      <c r="AG39" s="25"/>
      <c r="AH39" s="25"/>
      <c r="AI39" s="41">
        <f>AI13+AI19+AI25+AI31+AI37</f>
        <v>0</v>
      </c>
      <c r="AJ39" s="25"/>
      <c r="AK39" s="25"/>
      <c r="AL39" s="41">
        <f>AL13+AL19+AL25+AL31+AL37</f>
        <v>0</v>
      </c>
      <c r="AM39" s="25"/>
      <c r="AN39" s="25"/>
      <c r="AO39" s="41">
        <f>AO13+AO19+AO25+AO31+AO37</f>
        <v>0</v>
      </c>
      <c r="AP39" s="25"/>
      <c r="AQ39" s="25"/>
      <c r="AR39" s="41">
        <f>AR13+AR19+AR25+AR31+AR37</f>
        <v>0</v>
      </c>
      <c r="AS39" s="25"/>
      <c r="AT39" s="25"/>
      <c r="AU39" s="25"/>
      <c r="AV39" s="41">
        <f>AV13+AV19+AV25+AV31+AV37</f>
        <v>0</v>
      </c>
      <c r="AW39" s="25"/>
      <c r="AX39" s="176">
        <f>SUM(C39:AV39)</f>
        <v>0</v>
      </c>
      <c r="AZ39" s="26"/>
    </row>
    <row r="40" spans="1:55" s="6" customFormat="1" ht="16.5" customHeight="1" thickBot="1" x14ac:dyDescent="0.3">
      <c r="A40" s="27"/>
      <c r="B40" s="27"/>
      <c r="C40" s="15"/>
      <c r="D40" s="112"/>
      <c r="F40" s="15"/>
      <c r="G40" s="15"/>
      <c r="H40" s="15"/>
      <c r="I40" s="15"/>
      <c r="J40" s="15"/>
      <c r="K40" s="15"/>
      <c r="L40" s="15"/>
      <c r="M40" s="15"/>
      <c r="N40" s="15"/>
      <c r="O40" s="15"/>
      <c r="P40" s="15"/>
      <c r="Q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28"/>
      <c r="AZ40" s="8"/>
    </row>
    <row r="41" spans="1:55" s="21" customFormat="1" ht="105" customHeight="1" x14ac:dyDescent="0.25">
      <c r="A41" s="208" t="s">
        <v>147</v>
      </c>
      <c r="B41" s="209"/>
      <c r="C41" s="170"/>
      <c r="D41" s="171"/>
      <c r="E41" s="1"/>
      <c r="F41" s="170"/>
      <c r="G41" s="170"/>
      <c r="H41" s="1"/>
      <c r="I41" s="170"/>
      <c r="J41" s="3"/>
      <c r="K41" s="1"/>
      <c r="L41" s="170"/>
      <c r="M41" s="3"/>
      <c r="N41" s="3"/>
      <c r="O41" s="1"/>
      <c r="P41" s="170"/>
      <c r="Q41" s="3"/>
      <c r="R41" s="1"/>
      <c r="S41" s="170"/>
      <c r="T41" s="170"/>
      <c r="U41" s="1"/>
      <c r="V41" s="170"/>
      <c r="W41" s="3"/>
      <c r="X41" s="1"/>
      <c r="Y41" s="170"/>
      <c r="Z41" s="3"/>
      <c r="AA41" s="3"/>
      <c r="AB41" s="1"/>
      <c r="AC41" s="170"/>
      <c r="AD41" s="3"/>
      <c r="AE41" s="1"/>
      <c r="AF41" s="170"/>
      <c r="AG41" s="3"/>
      <c r="AH41" s="1"/>
      <c r="AI41" s="170"/>
      <c r="AJ41" s="3"/>
      <c r="AK41" s="1"/>
      <c r="AL41" s="170"/>
      <c r="AM41" s="3"/>
      <c r="AN41" s="1"/>
      <c r="AO41" s="170"/>
      <c r="AP41" s="3"/>
      <c r="AQ41" s="1"/>
      <c r="AR41" s="170"/>
      <c r="AS41" s="3"/>
      <c r="AT41" s="3"/>
      <c r="AU41" s="1"/>
      <c r="AV41" s="170"/>
      <c r="AW41" s="3"/>
      <c r="AX41" s="4"/>
      <c r="AZ41" s="26"/>
    </row>
    <row r="42" spans="1:55" s="6" customFormat="1" ht="42" customHeight="1" x14ac:dyDescent="0.2">
      <c r="A42" s="212"/>
      <c r="B42" s="213"/>
      <c r="C42" s="3"/>
      <c r="D42" s="104"/>
      <c r="E42" s="1"/>
      <c r="F42" s="3"/>
      <c r="G42" s="3"/>
      <c r="H42" s="1"/>
      <c r="I42" s="3"/>
      <c r="J42" s="172"/>
      <c r="K42" s="1"/>
      <c r="L42" s="3"/>
      <c r="M42" s="172"/>
      <c r="N42" s="172"/>
      <c r="O42" s="1"/>
      <c r="P42" s="3"/>
      <c r="Q42" s="172"/>
      <c r="R42" s="1"/>
      <c r="S42" s="3"/>
      <c r="T42" s="3"/>
      <c r="U42" s="1"/>
      <c r="V42" s="3"/>
      <c r="W42" s="172"/>
      <c r="X42" s="1"/>
      <c r="Y42" s="3"/>
      <c r="Z42" s="172"/>
      <c r="AA42" s="172"/>
      <c r="AB42" s="1"/>
      <c r="AC42" s="3"/>
      <c r="AD42" s="172"/>
      <c r="AE42" s="1"/>
      <c r="AF42" s="3"/>
      <c r="AG42" s="172"/>
      <c r="AH42" s="1"/>
      <c r="AI42" s="3"/>
      <c r="AJ42" s="172"/>
      <c r="AK42" s="1"/>
      <c r="AL42" s="3"/>
      <c r="AM42" s="172"/>
      <c r="AN42" s="1"/>
      <c r="AO42" s="3"/>
      <c r="AP42" s="172"/>
      <c r="AQ42" s="1"/>
      <c r="AR42" s="3"/>
      <c r="AS42" s="172"/>
      <c r="AT42" s="172"/>
      <c r="AU42" s="1"/>
      <c r="AV42" s="3"/>
      <c r="AW42" s="172"/>
      <c r="AX42" s="4"/>
      <c r="AY42" s="29"/>
      <c r="AZ42" s="8"/>
    </row>
    <row r="43" spans="1:55" ht="42" customHeight="1" x14ac:dyDescent="0.2">
      <c r="A43" s="212"/>
      <c r="B43" s="213"/>
    </row>
    <row r="44" spans="1:55" ht="42" customHeight="1" x14ac:dyDescent="0.2">
      <c r="A44" s="212"/>
      <c r="B44" s="213"/>
      <c r="AX44" s="173"/>
    </row>
    <row r="45" spans="1:55" ht="42" customHeight="1" thickBot="1" x14ac:dyDescent="0.25">
      <c r="A45" s="214"/>
      <c r="B45" s="215"/>
    </row>
    <row r="46" spans="1:55" ht="15.6" customHeight="1" x14ac:dyDescent="0.2"/>
    <row r="47" spans="1:55" ht="15.6" customHeight="1" x14ac:dyDescent="0.2"/>
    <row r="48" spans="1:55" ht="15.6" customHeight="1" x14ac:dyDescent="0.2"/>
  </sheetData>
  <sheetProtection selectLockedCells="1"/>
  <mergeCells count="48">
    <mergeCell ref="A41:B41"/>
    <mergeCell ref="A42:B45"/>
    <mergeCell ref="A23:B23"/>
    <mergeCell ref="A24:B24"/>
    <mergeCell ref="A29:B29"/>
    <mergeCell ref="A30:B30"/>
    <mergeCell ref="A35:B35"/>
    <mergeCell ref="A36:B36"/>
    <mergeCell ref="AU6:AV6"/>
    <mergeCell ref="A10:B10"/>
    <mergeCell ref="A11:B11"/>
    <mergeCell ref="A12:B12"/>
    <mergeCell ref="A17:B17"/>
    <mergeCell ref="AN6:AO6"/>
    <mergeCell ref="AQ6:AR6"/>
    <mergeCell ref="A18:B18"/>
    <mergeCell ref="AB6:AC6"/>
    <mergeCell ref="AE6:AF6"/>
    <mergeCell ref="AH6:AI6"/>
    <mergeCell ref="AK6:AL6"/>
    <mergeCell ref="A5:B6"/>
    <mergeCell ref="E5:F5"/>
    <mergeCell ref="H5:I5"/>
    <mergeCell ref="K5:L5"/>
    <mergeCell ref="O5:P5"/>
    <mergeCell ref="R5:S5"/>
    <mergeCell ref="AN5:AO5"/>
    <mergeCell ref="AQ5:AR5"/>
    <mergeCell ref="AU5:AV5"/>
    <mergeCell ref="E6:F6"/>
    <mergeCell ref="H6:I6"/>
    <mergeCell ref="K6:L6"/>
    <mergeCell ref="O6:P6"/>
    <mergeCell ref="R6:S6"/>
    <mergeCell ref="U6:V6"/>
    <mergeCell ref="X6:Y6"/>
    <mergeCell ref="U5:V5"/>
    <mergeCell ref="X5:Y5"/>
    <mergeCell ref="AB5:AC5"/>
    <mergeCell ref="AE5:AF5"/>
    <mergeCell ref="AH5:AI5"/>
    <mergeCell ref="AK5:AL5"/>
    <mergeCell ref="AS1:AS3"/>
    <mergeCell ref="D1:D3"/>
    <mergeCell ref="M1:M3"/>
    <mergeCell ref="N1:N3"/>
    <mergeCell ref="Z1:Z3"/>
    <mergeCell ref="AA1:AA3"/>
  </mergeCells>
  <dataValidations count="1">
    <dataValidation type="list" allowBlank="1" showInputMessage="1" showErrorMessage="1" sqref="B3" xr:uid="{C6882305-B0A3-4A61-B1DD-B34DD19A62C1}">
      <formula1>"KB,MB,GB,KIS"</formula1>
    </dataValidation>
  </dataValidations>
  <printOptions horizontalCentered="1"/>
  <pageMargins left="0.19685039370078741" right="0.19685039370078741" top="0.6692913385826772" bottom="0.39370078740157483" header="0" footer="0"/>
  <pageSetup paperSize="8" scale="51" orientation="landscape" horizontalDpi="4294967292" verticalDpi="300" r:id="rId1"/>
  <headerFooter alignWithMargins="0">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2172-5852-4147-BE86-14FB8E5DD37E}">
  <sheetPr transitionEvaluation="1">
    <tabColor theme="9" tint="0.79998168889431442"/>
  </sheetPr>
  <dimension ref="A1:BC48"/>
  <sheetViews>
    <sheetView zoomScaleNormal="100" workbookViewId="0">
      <pane xSplit="3" topLeftCell="D1" activePane="topRight" state="frozen"/>
      <selection pane="topRight" activeCell="A5" sqref="A5:B6"/>
    </sheetView>
  </sheetViews>
  <sheetFormatPr defaultColWidth="10.875" defaultRowHeight="0" customHeight="1" zeroHeight="1" x14ac:dyDescent="0.2"/>
  <cols>
    <col min="1" max="1" width="31.375" style="1" customWidth="1"/>
    <col min="2" max="2" width="63.375" style="1" customWidth="1"/>
    <col min="3" max="3" width="3.125" style="3" customWidth="1"/>
    <col min="4" max="4" width="3.125" style="104" customWidth="1"/>
    <col min="5" max="5" width="25.5" style="1" customWidth="1"/>
    <col min="6" max="6" width="25.5" style="3" customWidth="1"/>
    <col min="7" max="7" width="3.125" style="3" customWidth="1"/>
    <col min="8" max="8" width="25.5" style="1" customWidth="1"/>
    <col min="9" max="9" width="25.5" style="3" customWidth="1"/>
    <col min="10" max="10" width="3.125" style="3" customWidth="1"/>
    <col min="11" max="11" width="25.5" style="1" customWidth="1"/>
    <col min="12" max="12" width="25.5" style="3" customWidth="1"/>
    <col min="13" max="14" width="3.125" style="3" customWidth="1"/>
    <col min="15" max="15" width="25.5" style="1" customWidth="1"/>
    <col min="16" max="16" width="25.5" style="3" customWidth="1"/>
    <col min="17" max="17" width="4.5" style="3" customWidth="1"/>
    <col min="18" max="18" width="25.5" style="1" customWidth="1"/>
    <col min="19" max="19" width="25.5" style="3" customWidth="1"/>
    <col min="20" max="20" width="3.25" style="3" customWidth="1"/>
    <col min="21" max="21" width="25.5" style="1" customWidth="1"/>
    <col min="22" max="22" width="25.5" style="3" customWidth="1"/>
    <col min="23" max="23" width="4.5" style="3" customWidth="1"/>
    <col min="24" max="24" width="25.5" style="1" customWidth="1"/>
    <col min="25" max="25" width="25.5" style="3" customWidth="1"/>
    <col min="26" max="27" width="4.5" style="3" customWidth="1"/>
    <col min="28" max="28" width="25.5" style="1" customWidth="1"/>
    <col min="29" max="29" width="25.5" style="3" customWidth="1"/>
    <col min="30" max="30" width="4.5" style="3" customWidth="1"/>
    <col min="31" max="31" width="25.5" style="1" customWidth="1"/>
    <col min="32" max="32" width="25.5" style="3" customWidth="1"/>
    <col min="33" max="33" width="4.5" style="3" customWidth="1"/>
    <col min="34" max="34" width="25.5" style="1" customWidth="1"/>
    <col min="35" max="35" width="25.5" style="3" customWidth="1"/>
    <col min="36" max="36" width="4.5" style="3" customWidth="1"/>
    <col min="37" max="37" width="25.5" style="1" customWidth="1"/>
    <col min="38" max="38" width="25.5" style="3" customWidth="1"/>
    <col min="39" max="39" width="4.5" style="3" customWidth="1"/>
    <col min="40" max="40" width="25.5" style="1" customWidth="1"/>
    <col min="41" max="41" width="25.5" style="3" customWidth="1"/>
    <col min="42" max="42" width="4.5" style="3" customWidth="1"/>
    <col min="43" max="43" width="25.5" style="1" customWidth="1"/>
    <col min="44" max="44" width="25.5" style="3" customWidth="1"/>
    <col min="45" max="46" width="4.5" style="3" customWidth="1"/>
    <col min="47" max="47" width="25.5" style="1" customWidth="1"/>
    <col min="48" max="48" width="25.5" style="3" customWidth="1"/>
    <col min="49" max="49" width="4.5" style="3" customWidth="1"/>
    <col min="50" max="50" width="34.625" style="4" customWidth="1"/>
    <col min="51" max="51" width="4.375" style="1" bestFit="1" customWidth="1"/>
    <col min="52" max="52" width="7.375" style="5" customWidth="1"/>
    <col min="53" max="16384" width="10.875" style="1"/>
  </cols>
  <sheetData>
    <row r="1" spans="1:52" ht="15.6" customHeight="1" thickBot="1" x14ac:dyDescent="0.3">
      <c r="A1" s="2" t="s">
        <v>108</v>
      </c>
      <c r="B1" s="32"/>
      <c r="D1" s="197" t="s">
        <v>100</v>
      </c>
      <c r="M1" s="196"/>
      <c r="N1" s="196" t="s">
        <v>101</v>
      </c>
      <c r="Z1" s="196"/>
      <c r="AA1" s="196" t="s">
        <v>102</v>
      </c>
      <c r="AS1" s="196"/>
      <c r="AT1" s="167"/>
    </row>
    <row r="2" spans="1:52" ht="15.6" customHeight="1" thickBot="1" x14ac:dyDescent="0.3">
      <c r="A2" s="2" t="s">
        <v>2</v>
      </c>
      <c r="B2" s="59">
        <f>Penvoerder!Projecttitel</f>
        <v>0</v>
      </c>
      <c r="D2" s="197"/>
      <c r="M2" s="196"/>
      <c r="N2" s="196"/>
      <c r="Z2" s="196"/>
      <c r="AA2" s="196"/>
      <c r="AS2" s="196"/>
      <c r="AT2" s="167"/>
    </row>
    <row r="3" spans="1:52" ht="15.6" customHeight="1" thickBot="1" x14ac:dyDescent="0.3">
      <c r="A3" s="44" t="s">
        <v>18</v>
      </c>
      <c r="B3" s="45"/>
      <c r="D3" s="197"/>
      <c r="M3" s="196"/>
      <c r="N3" s="196"/>
      <c r="Z3" s="196"/>
      <c r="AA3" s="196"/>
      <c r="AS3" s="196"/>
      <c r="AT3" s="167"/>
    </row>
    <row r="4" spans="1:52" ht="15.6" customHeight="1" thickBot="1" x14ac:dyDescent="0.25">
      <c r="A4" s="46"/>
      <c r="B4" s="1" t="s">
        <v>109</v>
      </c>
    </row>
    <row r="5" spans="1:52" ht="87.95" customHeight="1" x14ac:dyDescent="0.2">
      <c r="A5" s="208" t="s">
        <v>148</v>
      </c>
      <c r="B5" s="209"/>
      <c r="C5" s="50"/>
      <c r="D5" s="103"/>
      <c r="E5" s="204" t="s">
        <v>31</v>
      </c>
      <c r="F5" s="205"/>
      <c r="G5" s="50"/>
      <c r="H5" s="204" t="s">
        <v>32</v>
      </c>
      <c r="I5" s="205"/>
      <c r="J5" s="50"/>
      <c r="K5" s="204" t="s">
        <v>33</v>
      </c>
      <c r="L5" s="205"/>
      <c r="M5" s="50"/>
      <c r="N5" s="50"/>
      <c r="O5" s="204" t="s">
        <v>90</v>
      </c>
      <c r="P5" s="205"/>
      <c r="Q5" s="102"/>
      <c r="R5" s="204" t="s">
        <v>91</v>
      </c>
      <c r="S5" s="205"/>
      <c r="T5" s="102"/>
      <c r="U5" s="204" t="s">
        <v>92</v>
      </c>
      <c r="V5" s="205"/>
      <c r="W5" s="102"/>
      <c r="X5" s="204" t="s">
        <v>93</v>
      </c>
      <c r="Y5" s="205"/>
      <c r="Z5" s="50"/>
      <c r="AA5" s="50"/>
      <c r="AB5" s="198" t="s">
        <v>34</v>
      </c>
      <c r="AC5" s="199"/>
      <c r="AD5" s="50"/>
      <c r="AE5" s="198" t="s">
        <v>35</v>
      </c>
      <c r="AF5" s="199"/>
      <c r="AG5" s="50"/>
      <c r="AH5" s="198" t="s">
        <v>36</v>
      </c>
      <c r="AI5" s="199"/>
      <c r="AJ5" s="50"/>
      <c r="AK5" s="198" t="s">
        <v>37</v>
      </c>
      <c r="AL5" s="199"/>
      <c r="AM5" s="50"/>
      <c r="AN5" s="198" t="s">
        <v>38</v>
      </c>
      <c r="AO5" s="199"/>
      <c r="AP5" s="50"/>
      <c r="AQ5" s="198" t="s">
        <v>39</v>
      </c>
      <c r="AR5" s="199"/>
      <c r="AS5" s="50"/>
      <c r="AT5" s="50"/>
      <c r="AU5" s="200" t="s">
        <v>121</v>
      </c>
      <c r="AV5" s="201"/>
      <c r="AW5" s="50"/>
      <c r="AX5" s="51"/>
    </row>
    <row r="6" spans="1:52" s="94" customFormat="1" ht="87.95" customHeight="1" thickBot="1" x14ac:dyDescent="0.25">
      <c r="A6" s="210"/>
      <c r="B6" s="211"/>
      <c r="C6" s="47"/>
      <c r="D6" s="103"/>
      <c r="E6" s="202" t="s">
        <v>99</v>
      </c>
      <c r="F6" s="203"/>
      <c r="G6" s="47"/>
      <c r="H6" s="202" t="s">
        <v>99</v>
      </c>
      <c r="I6" s="203"/>
      <c r="J6" s="47"/>
      <c r="K6" s="202" t="s">
        <v>99</v>
      </c>
      <c r="L6" s="203"/>
      <c r="M6" s="47"/>
      <c r="N6" s="47"/>
      <c r="O6" s="202" t="s">
        <v>103</v>
      </c>
      <c r="P6" s="203"/>
      <c r="Q6" s="93"/>
      <c r="R6" s="202" t="s">
        <v>103</v>
      </c>
      <c r="S6" s="203"/>
      <c r="T6" s="93"/>
      <c r="U6" s="202" t="s">
        <v>103</v>
      </c>
      <c r="V6" s="203"/>
      <c r="W6" s="93"/>
      <c r="X6" s="202" t="s">
        <v>103</v>
      </c>
      <c r="Y6" s="203"/>
      <c r="Z6" s="47"/>
      <c r="AA6" s="47"/>
      <c r="AB6" s="202" t="s">
        <v>104</v>
      </c>
      <c r="AC6" s="203"/>
      <c r="AD6" s="47"/>
      <c r="AE6" s="202" t="s">
        <v>104</v>
      </c>
      <c r="AF6" s="203"/>
      <c r="AG6" s="47"/>
      <c r="AH6" s="202" t="s">
        <v>104</v>
      </c>
      <c r="AI6" s="203"/>
      <c r="AJ6" s="47"/>
      <c r="AK6" s="202" t="s">
        <v>104</v>
      </c>
      <c r="AL6" s="203"/>
      <c r="AM6" s="47"/>
      <c r="AN6" s="202" t="s">
        <v>104</v>
      </c>
      <c r="AO6" s="203"/>
      <c r="AP6" s="47"/>
      <c r="AQ6" s="202" t="s">
        <v>104</v>
      </c>
      <c r="AR6" s="203"/>
      <c r="AS6" s="47"/>
      <c r="AT6" s="47"/>
      <c r="AU6" s="202" t="s">
        <v>120</v>
      </c>
      <c r="AV6" s="203"/>
      <c r="AW6" s="47"/>
      <c r="AX6" s="48"/>
      <c r="AZ6" s="49"/>
    </row>
    <row r="7" spans="1:52" s="94" customFormat="1" ht="16.5" customHeight="1" thickBot="1" x14ac:dyDescent="0.25">
      <c r="A7" s="1"/>
      <c r="B7" s="1"/>
      <c r="C7" s="3"/>
      <c r="D7" s="104"/>
      <c r="E7" s="1"/>
      <c r="F7" s="3"/>
      <c r="G7" s="3"/>
      <c r="H7" s="1"/>
      <c r="I7" s="3"/>
      <c r="J7" s="3"/>
      <c r="K7" s="1"/>
      <c r="L7" s="3"/>
      <c r="M7" s="3"/>
      <c r="N7" s="3"/>
      <c r="O7" s="1"/>
      <c r="P7" s="3"/>
      <c r="Q7" s="3"/>
      <c r="R7" s="1"/>
      <c r="S7" s="3"/>
      <c r="T7" s="3"/>
      <c r="U7" s="1"/>
      <c r="V7" s="3"/>
      <c r="W7" s="3"/>
      <c r="X7" s="1"/>
      <c r="Y7" s="3"/>
      <c r="Z7" s="3"/>
      <c r="AA7" s="3"/>
      <c r="AB7" s="1"/>
      <c r="AC7" s="3"/>
      <c r="AD7" s="3"/>
      <c r="AE7" s="1"/>
      <c r="AF7" s="3"/>
      <c r="AG7" s="3"/>
      <c r="AH7" s="1"/>
      <c r="AI7" s="3"/>
      <c r="AJ7" s="3"/>
      <c r="AK7" s="1"/>
      <c r="AL7" s="3"/>
      <c r="AM7" s="3"/>
      <c r="AN7" s="1"/>
      <c r="AO7" s="3"/>
      <c r="AP7" s="3"/>
      <c r="AQ7" s="1"/>
      <c r="AR7" s="3"/>
      <c r="AS7" s="3"/>
      <c r="AT7" s="3"/>
      <c r="AU7" s="1"/>
      <c r="AV7" s="3"/>
      <c r="AW7" s="3"/>
      <c r="AX7" s="4"/>
      <c r="AZ7" s="49"/>
    </row>
    <row r="8" spans="1:52" s="94" customFormat="1" ht="16.5" customHeight="1" x14ac:dyDescent="0.2">
      <c r="A8" s="114" t="s">
        <v>94</v>
      </c>
      <c r="B8" s="115"/>
      <c r="C8" s="10"/>
      <c r="D8" s="105"/>
      <c r="E8" s="11" t="s">
        <v>21</v>
      </c>
      <c r="F8" s="10"/>
      <c r="G8" s="10"/>
      <c r="H8" s="9" t="s">
        <v>22</v>
      </c>
      <c r="I8" s="10"/>
      <c r="J8" s="10"/>
      <c r="K8" s="9" t="s">
        <v>23</v>
      </c>
      <c r="L8" s="10"/>
      <c r="M8" s="10"/>
      <c r="N8" s="10"/>
      <c r="O8" s="9" t="s">
        <v>24</v>
      </c>
      <c r="P8" s="10"/>
      <c r="Q8" s="10"/>
      <c r="R8" s="11" t="s">
        <v>1</v>
      </c>
      <c r="S8" s="10"/>
      <c r="T8" s="10"/>
      <c r="U8" s="9" t="s">
        <v>19</v>
      </c>
      <c r="V8" s="10"/>
      <c r="W8" s="10"/>
      <c r="X8" s="9" t="s">
        <v>20</v>
      </c>
      <c r="Y8" s="10"/>
      <c r="Z8" s="10"/>
      <c r="AA8" s="10"/>
      <c r="AB8" s="9" t="s">
        <v>25</v>
      </c>
      <c r="AC8" s="10"/>
      <c r="AD8" s="10"/>
      <c r="AE8" s="9" t="s">
        <v>26</v>
      </c>
      <c r="AF8" s="10"/>
      <c r="AG8" s="10"/>
      <c r="AH8" s="9" t="s">
        <v>27</v>
      </c>
      <c r="AI8" s="10"/>
      <c r="AJ8" s="10"/>
      <c r="AK8" s="9" t="s">
        <v>28</v>
      </c>
      <c r="AL8" s="10"/>
      <c r="AM8" s="10"/>
      <c r="AN8" s="9" t="s">
        <v>29</v>
      </c>
      <c r="AO8" s="10"/>
      <c r="AP8" s="10"/>
      <c r="AQ8" s="9" t="s">
        <v>48</v>
      </c>
      <c r="AR8" s="10"/>
      <c r="AS8" s="10"/>
      <c r="AT8" s="10"/>
      <c r="AU8" s="9" t="s">
        <v>40</v>
      </c>
      <c r="AV8" s="10"/>
      <c r="AW8" s="10"/>
      <c r="AX8" s="12"/>
      <c r="AZ8" s="49"/>
    </row>
    <row r="9" spans="1:52" ht="16.5" customHeight="1" x14ac:dyDescent="0.2">
      <c r="A9" s="116"/>
      <c r="B9" s="113"/>
      <c r="C9" s="7"/>
      <c r="D9" s="106"/>
      <c r="E9" s="6"/>
      <c r="F9" s="7" t="s">
        <v>0</v>
      </c>
      <c r="G9" s="7"/>
      <c r="H9" s="6"/>
      <c r="I9" s="7" t="s">
        <v>0</v>
      </c>
      <c r="J9" s="7"/>
      <c r="K9" s="6"/>
      <c r="L9" s="7" t="s">
        <v>0</v>
      </c>
      <c r="M9" s="7"/>
      <c r="N9" s="7"/>
      <c r="O9" s="6"/>
      <c r="P9" s="7" t="s">
        <v>0</v>
      </c>
      <c r="Q9" s="7"/>
      <c r="R9" s="6"/>
      <c r="S9" s="7" t="s">
        <v>0</v>
      </c>
      <c r="T9" s="7"/>
      <c r="U9" s="6"/>
      <c r="V9" s="7" t="s">
        <v>0</v>
      </c>
      <c r="W9" s="7"/>
      <c r="X9" s="6"/>
      <c r="Y9" s="7" t="s">
        <v>0</v>
      </c>
      <c r="Z9" s="7"/>
      <c r="AA9" s="7"/>
      <c r="AB9" s="6"/>
      <c r="AC9" s="7" t="s">
        <v>0</v>
      </c>
      <c r="AD9" s="7"/>
      <c r="AE9" s="6"/>
      <c r="AF9" s="7" t="s">
        <v>0</v>
      </c>
      <c r="AG9" s="7"/>
      <c r="AH9" s="6"/>
      <c r="AI9" s="7" t="s">
        <v>0</v>
      </c>
      <c r="AJ9" s="7"/>
      <c r="AK9" s="6"/>
      <c r="AL9" s="7" t="s">
        <v>0</v>
      </c>
      <c r="AM9" s="7"/>
      <c r="AN9" s="6"/>
      <c r="AO9" s="7" t="s">
        <v>0</v>
      </c>
      <c r="AP9" s="7"/>
      <c r="AQ9" s="6"/>
      <c r="AR9" s="7" t="s">
        <v>0</v>
      </c>
      <c r="AS9" s="7"/>
      <c r="AT9" s="7"/>
      <c r="AU9" s="6"/>
      <c r="AV9" s="7" t="s">
        <v>0</v>
      </c>
      <c r="AW9" s="7"/>
      <c r="AX9" s="13"/>
    </row>
    <row r="10" spans="1:52" s="86" customFormat="1" ht="33" customHeight="1" x14ac:dyDescent="0.15">
      <c r="A10" s="206"/>
      <c r="B10" s="207"/>
      <c r="C10" s="85"/>
      <c r="D10" s="107"/>
      <c r="F10" s="87"/>
      <c r="G10" s="85"/>
      <c r="H10" s="85"/>
      <c r="I10" s="87"/>
      <c r="J10" s="85"/>
      <c r="K10" s="85"/>
      <c r="L10" s="87"/>
      <c r="M10" s="85"/>
      <c r="N10" s="85"/>
      <c r="P10" s="87"/>
      <c r="Q10" s="85"/>
      <c r="S10" s="87"/>
      <c r="T10" s="85"/>
      <c r="U10" s="85"/>
      <c r="V10" s="90"/>
      <c r="W10" s="85"/>
      <c r="X10" s="85"/>
      <c r="Y10" s="87"/>
      <c r="Z10" s="85"/>
      <c r="AA10" s="85"/>
      <c r="AB10" s="85"/>
      <c r="AC10" s="87"/>
      <c r="AD10" s="85"/>
      <c r="AE10" s="85"/>
      <c r="AF10" s="87"/>
      <c r="AG10" s="85"/>
      <c r="AH10" s="85"/>
      <c r="AI10" s="87"/>
      <c r="AJ10" s="85"/>
      <c r="AK10" s="85"/>
      <c r="AL10" s="87"/>
      <c r="AM10" s="85"/>
      <c r="AN10" s="85"/>
      <c r="AO10" s="87"/>
      <c r="AP10" s="85"/>
      <c r="AQ10" s="85"/>
      <c r="AR10" s="87"/>
      <c r="AS10" s="85"/>
      <c r="AT10" s="85"/>
      <c r="AU10" s="85"/>
      <c r="AV10" s="87"/>
      <c r="AW10" s="85"/>
      <c r="AX10" s="88"/>
      <c r="AZ10" s="89"/>
    </row>
    <row r="11" spans="1:52" s="86" customFormat="1" ht="33" customHeight="1" x14ac:dyDescent="0.15">
      <c r="A11" s="206"/>
      <c r="B11" s="207"/>
      <c r="C11" s="85"/>
      <c r="D11" s="107"/>
      <c r="F11" s="87"/>
      <c r="G11" s="85"/>
      <c r="H11" s="85"/>
      <c r="I11" s="87"/>
      <c r="J11" s="85"/>
      <c r="K11" s="85"/>
      <c r="L11" s="87"/>
      <c r="M11" s="85"/>
      <c r="N11" s="85"/>
      <c r="P11" s="87"/>
      <c r="Q11" s="85"/>
      <c r="S11" s="87"/>
      <c r="T11" s="85"/>
      <c r="U11" s="85"/>
      <c r="V11" s="90"/>
      <c r="W11" s="85"/>
      <c r="X11" s="85"/>
      <c r="Y11" s="87"/>
      <c r="Z11" s="85"/>
      <c r="AA11" s="85"/>
      <c r="AB11" s="85"/>
      <c r="AC11" s="87"/>
      <c r="AD11" s="85"/>
      <c r="AE11" s="85"/>
      <c r="AF11" s="87"/>
      <c r="AG11" s="85"/>
      <c r="AH11" s="85"/>
      <c r="AI11" s="87"/>
      <c r="AJ11" s="85"/>
      <c r="AK11" s="85"/>
      <c r="AL11" s="87"/>
      <c r="AM11" s="85"/>
      <c r="AN11" s="85"/>
      <c r="AO11" s="87"/>
      <c r="AP11" s="85"/>
      <c r="AQ11" s="85"/>
      <c r="AR11" s="87"/>
      <c r="AS11" s="85"/>
      <c r="AT11" s="85"/>
      <c r="AU11" s="85"/>
      <c r="AV11" s="87"/>
      <c r="AW11" s="85"/>
      <c r="AX11" s="88"/>
      <c r="AZ11" s="89"/>
    </row>
    <row r="12" spans="1:52" s="6" customFormat="1" ht="33" customHeight="1" x14ac:dyDescent="0.2">
      <c r="A12" s="206"/>
      <c r="B12" s="207"/>
      <c r="C12" s="14"/>
      <c r="D12" s="108"/>
      <c r="E12" s="1"/>
      <c r="F12" s="33"/>
      <c r="G12" s="14"/>
      <c r="H12" s="14"/>
      <c r="I12" s="33"/>
      <c r="J12" s="14"/>
      <c r="K12" s="14"/>
      <c r="L12" s="33"/>
      <c r="M12" s="14"/>
      <c r="N12" s="14"/>
      <c r="O12" s="14"/>
      <c r="P12" s="33"/>
      <c r="Q12" s="14"/>
      <c r="R12" s="1"/>
      <c r="S12" s="33"/>
      <c r="T12" s="14"/>
      <c r="U12" s="14"/>
      <c r="V12" s="91"/>
      <c r="W12" s="14"/>
      <c r="X12" s="14"/>
      <c r="Y12" s="33"/>
      <c r="Z12" s="14"/>
      <c r="AA12" s="14"/>
      <c r="AB12" s="14"/>
      <c r="AC12" s="33"/>
      <c r="AD12" s="14"/>
      <c r="AE12" s="14"/>
      <c r="AF12" s="33"/>
      <c r="AG12" s="14"/>
      <c r="AH12" s="14"/>
      <c r="AI12" s="33"/>
      <c r="AJ12" s="14"/>
      <c r="AK12" s="14"/>
      <c r="AL12" s="33"/>
      <c r="AM12" s="14"/>
      <c r="AN12" s="14"/>
      <c r="AO12" s="33"/>
      <c r="AP12" s="14"/>
      <c r="AQ12" s="14"/>
      <c r="AR12" s="33"/>
      <c r="AS12" s="14"/>
      <c r="AT12" s="14"/>
      <c r="AU12" s="14"/>
      <c r="AV12" s="33"/>
      <c r="AW12" s="14"/>
      <c r="AX12" s="20"/>
      <c r="AZ12" s="8"/>
    </row>
    <row r="13" spans="1:52" ht="16.5" customHeight="1" thickBot="1" x14ac:dyDescent="0.25">
      <c r="A13" s="117"/>
      <c r="B13" s="118"/>
      <c r="C13" s="43"/>
      <c r="D13" s="109"/>
      <c r="E13" s="30"/>
      <c r="F13" s="39">
        <f>SUM(F10:F12)</f>
        <v>0</v>
      </c>
      <c r="G13" s="43"/>
      <c r="H13" s="43"/>
      <c r="I13" s="39">
        <f>SUM(I10:I12)</f>
        <v>0</v>
      </c>
      <c r="J13" s="31"/>
      <c r="K13" s="43"/>
      <c r="L13" s="39">
        <f>SUM(L10:L12)</f>
        <v>0</v>
      </c>
      <c r="M13" s="31"/>
      <c r="N13" s="31"/>
      <c r="O13" s="43"/>
      <c r="P13" s="39">
        <f>SUM(P10:P12)</f>
        <v>0</v>
      </c>
      <c r="Q13" s="31"/>
      <c r="R13" s="30"/>
      <c r="S13" s="39">
        <f>SUM(S10:S12)</f>
        <v>0</v>
      </c>
      <c r="T13" s="43"/>
      <c r="U13" s="43"/>
      <c r="V13" s="92">
        <f>SUM(V10:V12)</f>
        <v>0</v>
      </c>
      <c r="W13" s="31"/>
      <c r="X13" s="43"/>
      <c r="Y13" s="39">
        <f>SUM(Y10:Y12)</f>
        <v>0</v>
      </c>
      <c r="Z13" s="31"/>
      <c r="AA13" s="31"/>
      <c r="AB13" s="43"/>
      <c r="AC13" s="39">
        <f>SUM(AC10:AC12)</f>
        <v>0</v>
      </c>
      <c r="AD13" s="31"/>
      <c r="AE13" s="43"/>
      <c r="AF13" s="39">
        <f>SUM(AF10:AF12)</f>
        <v>0</v>
      </c>
      <c r="AG13" s="31"/>
      <c r="AH13" s="43"/>
      <c r="AI13" s="39">
        <f>SUM(AI10:AI12)</f>
        <v>0</v>
      </c>
      <c r="AJ13" s="31"/>
      <c r="AK13" s="43"/>
      <c r="AL13" s="39">
        <f>SUM(AL10:AL12)</f>
        <v>0</v>
      </c>
      <c r="AM13" s="31"/>
      <c r="AN13" s="43"/>
      <c r="AO13" s="39">
        <f>SUM(AO10:AO12)</f>
        <v>0</v>
      </c>
      <c r="AP13" s="31"/>
      <c r="AQ13" s="43"/>
      <c r="AR13" s="39">
        <f>SUM(AR10:AR12)</f>
        <v>0</v>
      </c>
      <c r="AS13" s="31"/>
      <c r="AT13" s="31"/>
      <c r="AU13" s="43"/>
      <c r="AV13" s="39">
        <f>SUM(AV10:AV12)</f>
        <v>0</v>
      </c>
      <c r="AW13" s="31"/>
      <c r="AX13" s="40">
        <f>SUM(C13:AV13)</f>
        <v>0</v>
      </c>
    </row>
    <row r="14" spans="1:52" ht="16.5" customHeight="1" thickBot="1" x14ac:dyDescent="0.25">
      <c r="A14" s="113"/>
      <c r="B14" s="113"/>
      <c r="C14" s="7"/>
      <c r="D14" s="106"/>
      <c r="E14" s="6"/>
      <c r="F14" s="7"/>
      <c r="G14" s="7"/>
      <c r="H14" s="6"/>
      <c r="I14" s="7"/>
      <c r="J14" s="7"/>
      <c r="K14" s="6"/>
      <c r="L14" s="7"/>
      <c r="M14" s="7"/>
      <c r="N14" s="7"/>
      <c r="O14" s="6"/>
      <c r="P14" s="7"/>
      <c r="Q14" s="7"/>
      <c r="R14" s="6"/>
      <c r="S14" s="7"/>
      <c r="T14" s="7"/>
      <c r="U14" s="6"/>
      <c r="V14" s="7"/>
      <c r="W14" s="7"/>
      <c r="X14" s="6"/>
      <c r="Y14" s="7"/>
      <c r="Z14" s="7"/>
      <c r="AA14" s="7"/>
      <c r="AB14" s="6"/>
      <c r="AC14" s="7"/>
      <c r="AD14" s="7"/>
      <c r="AE14" s="6"/>
      <c r="AF14" s="7"/>
      <c r="AG14" s="7"/>
      <c r="AH14" s="6"/>
      <c r="AI14" s="7"/>
      <c r="AJ14" s="7"/>
      <c r="AK14" s="6"/>
      <c r="AL14" s="7"/>
      <c r="AM14" s="7"/>
      <c r="AN14" s="6"/>
      <c r="AO14" s="7"/>
      <c r="AP14" s="7"/>
      <c r="AQ14" s="6"/>
      <c r="AR14" s="7"/>
      <c r="AS14" s="7"/>
      <c r="AT14" s="7"/>
      <c r="AU14" s="6"/>
      <c r="AV14" s="7"/>
      <c r="AW14" s="7"/>
    </row>
    <row r="15" spans="1:52" ht="16.5" customHeight="1" x14ac:dyDescent="0.2">
      <c r="A15" s="114" t="s">
        <v>95</v>
      </c>
      <c r="B15" s="115"/>
      <c r="C15" s="10"/>
      <c r="D15" s="105"/>
      <c r="E15" s="11" t="str">
        <f>E8</f>
        <v>Investeringssteun voor kmo's</v>
      </c>
      <c r="F15" s="10"/>
      <c r="G15" s="10"/>
      <c r="H15" s="11" t="str">
        <f>H8</f>
        <v>Consultancysteun voor kmo's</v>
      </c>
      <c r="I15" s="10"/>
      <c r="J15" s="10"/>
      <c r="K15" s="11" t="str">
        <f>K8</f>
        <v>Kmo-steun ten behoeve van deelneming aan beurzen</v>
      </c>
      <c r="L15" s="10"/>
      <c r="M15" s="10"/>
      <c r="N15" s="10"/>
      <c r="O15" s="11" t="str">
        <f>O8</f>
        <v>Fundamenteel onderzoek</v>
      </c>
      <c r="P15" s="10"/>
      <c r="Q15" s="10"/>
      <c r="R15" s="11" t="str">
        <f>R8</f>
        <v>Industrieel onderzoek</v>
      </c>
      <c r="S15" s="10"/>
      <c r="T15" s="10"/>
      <c r="U15" s="11" t="str">
        <f>U8</f>
        <v>Experimentele ontwikkeling</v>
      </c>
      <c r="V15" s="10"/>
      <c r="W15" s="10"/>
      <c r="X15" s="11" t="str">
        <f>X8</f>
        <v>Haalbaarheidsstudies</v>
      </c>
      <c r="Y15" s="10"/>
      <c r="Z15" s="10"/>
      <c r="AA15" s="10"/>
      <c r="AB15" s="11" t="str">
        <f>AB8</f>
        <v>Investeringsteun voor onderzoeksinfrastructuur</v>
      </c>
      <c r="AC15" s="10"/>
      <c r="AD15" s="10"/>
      <c r="AE15" s="11" t="str">
        <f>AE8</f>
        <v>Investeringssteun voor test- en experimenteerinfrastructuur</v>
      </c>
      <c r="AF15" s="10"/>
      <c r="AG15" s="10"/>
      <c r="AH15" s="11" t="str">
        <f>AH8</f>
        <v>Steun voor innovatieclusters</v>
      </c>
      <c r="AI15" s="10"/>
      <c r="AJ15" s="10"/>
      <c r="AK15" s="11" t="str">
        <f>AK8</f>
        <v>Innovatiesteun voor kmo's</v>
      </c>
      <c r="AL15" s="10"/>
      <c r="AM15" s="10"/>
      <c r="AN15" s="11" t="str">
        <f>AN8</f>
        <v>Steun voor proces- en organisatie-innovatie</v>
      </c>
      <c r="AO15" s="10"/>
      <c r="AP15" s="10"/>
      <c r="AQ15" s="11" t="str">
        <f>AQ8</f>
        <v>Opleidingssteun</v>
      </c>
      <c r="AR15" s="10"/>
      <c r="AS15" s="10"/>
      <c r="AT15" s="10"/>
      <c r="AU15" s="11" t="str">
        <f>AU8</f>
        <v>Overige projectkosten</v>
      </c>
      <c r="AV15" s="10"/>
      <c r="AW15" s="10"/>
      <c r="AX15" s="12"/>
    </row>
    <row r="16" spans="1:52" s="6" customFormat="1" ht="16.5" customHeight="1" x14ac:dyDescent="0.2">
      <c r="A16" s="116"/>
      <c r="B16" s="113"/>
      <c r="C16" s="7"/>
      <c r="D16" s="106"/>
      <c r="F16" s="7" t="s">
        <v>0</v>
      </c>
      <c r="G16" s="7"/>
      <c r="I16" s="7" t="s">
        <v>0</v>
      </c>
      <c r="J16" s="7"/>
      <c r="L16" s="7" t="s">
        <v>0</v>
      </c>
      <c r="M16" s="7"/>
      <c r="N16" s="7"/>
      <c r="P16" s="7" t="s">
        <v>0</v>
      </c>
      <c r="Q16" s="7"/>
      <c r="S16" s="7" t="s">
        <v>0</v>
      </c>
      <c r="T16" s="7"/>
      <c r="V16" s="7" t="s">
        <v>0</v>
      </c>
      <c r="W16" s="7"/>
      <c r="Y16" s="7" t="s">
        <v>0</v>
      </c>
      <c r="Z16" s="7"/>
      <c r="AA16" s="7"/>
      <c r="AC16" s="7" t="s">
        <v>0</v>
      </c>
      <c r="AD16" s="7"/>
      <c r="AF16" s="7" t="s">
        <v>0</v>
      </c>
      <c r="AG16" s="7"/>
      <c r="AI16" s="7" t="s">
        <v>0</v>
      </c>
      <c r="AJ16" s="7"/>
      <c r="AL16" s="7" t="s">
        <v>0</v>
      </c>
      <c r="AM16" s="7"/>
      <c r="AO16" s="7" t="s">
        <v>0</v>
      </c>
      <c r="AP16" s="7"/>
      <c r="AR16" s="7" t="s">
        <v>0</v>
      </c>
      <c r="AS16" s="7"/>
      <c r="AT16" s="7"/>
      <c r="AV16" s="7" t="s">
        <v>0</v>
      </c>
      <c r="AW16" s="7"/>
      <c r="AX16" s="13"/>
      <c r="AZ16" s="8"/>
    </row>
    <row r="17" spans="1:55" ht="33" customHeight="1" x14ac:dyDescent="0.2">
      <c r="A17" s="206"/>
      <c r="B17" s="207"/>
      <c r="C17" s="14"/>
      <c r="D17" s="108"/>
      <c r="F17" s="33"/>
      <c r="G17" s="14"/>
      <c r="H17" s="14"/>
      <c r="I17" s="33"/>
      <c r="J17" s="14"/>
      <c r="K17" s="14"/>
      <c r="L17" s="33"/>
      <c r="M17" s="14"/>
      <c r="N17" s="14"/>
      <c r="O17" s="14"/>
      <c r="P17" s="33"/>
      <c r="Q17" s="14"/>
      <c r="S17" s="33"/>
      <c r="T17" s="14"/>
      <c r="U17" s="14"/>
      <c r="V17" s="33"/>
      <c r="W17" s="14"/>
      <c r="X17" s="14"/>
      <c r="Y17" s="33"/>
      <c r="Z17" s="14"/>
      <c r="AA17" s="14"/>
      <c r="AB17" s="14"/>
      <c r="AC17" s="33"/>
      <c r="AD17" s="14"/>
      <c r="AE17" s="14"/>
      <c r="AF17" s="33"/>
      <c r="AG17" s="14"/>
      <c r="AH17" s="14"/>
      <c r="AI17" s="33"/>
      <c r="AJ17" s="14"/>
      <c r="AK17" s="14"/>
      <c r="AL17" s="33"/>
      <c r="AM17" s="14"/>
      <c r="AN17" s="14"/>
      <c r="AO17" s="33"/>
      <c r="AP17" s="14"/>
      <c r="AQ17" s="14"/>
      <c r="AR17" s="33"/>
      <c r="AS17" s="14"/>
      <c r="AT17" s="14"/>
      <c r="AU17" s="14"/>
      <c r="AV17" s="33"/>
      <c r="AW17" s="14"/>
      <c r="AX17" s="20"/>
    </row>
    <row r="18" spans="1:55" s="6" customFormat="1" ht="33" customHeight="1" x14ac:dyDescent="0.2">
      <c r="A18" s="206"/>
      <c r="B18" s="207"/>
      <c r="C18" s="14"/>
      <c r="D18" s="108"/>
      <c r="E18" s="1"/>
      <c r="F18" s="33"/>
      <c r="G18" s="14"/>
      <c r="H18" s="14"/>
      <c r="I18" s="33"/>
      <c r="J18" s="14"/>
      <c r="K18" s="14"/>
      <c r="L18" s="33"/>
      <c r="M18" s="14"/>
      <c r="N18" s="14"/>
      <c r="O18" s="14"/>
      <c r="P18" s="33"/>
      <c r="Q18" s="14"/>
      <c r="R18" s="1"/>
      <c r="S18" s="33"/>
      <c r="T18" s="14"/>
      <c r="U18" s="14"/>
      <c r="V18" s="33"/>
      <c r="W18" s="14"/>
      <c r="X18" s="14"/>
      <c r="Y18" s="33"/>
      <c r="Z18" s="14"/>
      <c r="AA18" s="14"/>
      <c r="AB18" s="14"/>
      <c r="AC18" s="33"/>
      <c r="AD18" s="14"/>
      <c r="AE18" s="14"/>
      <c r="AF18" s="33"/>
      <c r="AG18" s="14"/>
      <c r="AH18" s="14"/>
      <c r="AI18" s="33"/>
      <c r="AJ18" s="14"/>
      <c r="AK18" s="14"/>
      <c r="AL18" s="33"/>
      <c r="AM18" s="14"/>
      <c r="AN18" s="14"/>
      <c r="AO18" s="33"/>
      <c r="AP18" s="14"/>
      <c r="AQ18" s="14"/>
      <c r="AR18" s="33"/>
      <c r="AS18" s="14"/>
      <c r="AT18" s="14"/>
      <c r="AU18" s="14"/>
      <c r="AV18" s="33"/>
      <c r="AW18" s="14"/>
      <c r="AX18" s="20"/>
      <c r="AZ18" s="8"/>
    </row>
    <row r="19" spans="1:55" ht="16.5" customHeight="1" thickBot="1" x14ac:dyDescent="0.25">
      <c r="A19" s="119"/>
      <c r="B19" s="120"/>
      <c r="C19" s="17"/>
      <c r="D19" s="110"/>
      <c r="E19" s="17"/>
      <c r="F19" s="39">
        <f>SUM(F17:F18)</f>
        <v>0</v>
      </c>
      <c r="G19" s="17"/>
      <c r="H19" s="19"/>
      <c r="I19" s="39">
        <f>SUM(I17:I18)</f>
        <v>0</v>
      </c>
      <c r="J19" s="18"/>
      <c r="K19" s="19"/>
      <c r="L19" s="39">
        <f>SUM(L17:L18)</f>
        <v>0</v>
      </c>
      <c r="M19" s="18"/>
      <c r="N19" s="18"/>
      <c r="O19" s="19"/>
      <c r="P19" s="39">
        <f>SUM(P17:P18)</f>
        <v>0</v>
      </c>
      <c r="Q19" s="18"/>
      <c r="R19" s="17"/>
      <c r="S19" s="39">
        <f>SUM(S17:S18)</f>
        <v>0</v>
      </c>
      <c r="T19" s="17"/>
      <c r="U19" s="19"/>
      <c r="V19" s="39">
        <f>SUM(V17:V18)</f>
        <v>0</v>
      </c>
      <c r="W19" s="18"/>
      <c r="X19" s="19"/>
      <c r="Y19" s="39">
        <f>SUM(Y17:Y18)</f>
        <v>0</v>
      </c>
      <c r="Z19" s="18"/>
      <c r="AA19" s="18"/>
      <c r="AB19" s="19"/>
      <c r="AC19" s="39">
        <f>SUM(AC17:AC18)</f>
        <v>0</v>
      </c>
      <c r="AD19" s="18"/>
      <c r="AE19" s="19"/>
      <c r="AF19" s="39">
        <f>SUM(AF17:AF18)</f>
        <v>0</v>
      </c>
      <c r="AG19" s="18"/>
      <c r="AH19" s="19"/>
      <c r="AI19" s="39">
        <f>SUM(AI17:AI18)</f>
        <v>0</v>
      </c>
      <c r="AJ19" s="18"/>
      <c r="AK19" s="19"/>
      <c r="AL19" s="39">
        <f>SUM(AL17:AL18)</f>
        <v>0</v>
      </c>
      <c r="AM19" s="18"/>
      <c r="AN19" s="19"/>
      <c r="AO19" s="39">
        <f>SUM(AO17:AO18)</f>
        <v>0</v>
      </c>
      <c r="AP19" s="18"/>
      <c r="AQ19" s="19"/>
      <c r="AR19" s="39">
        <f>SUM(AR17:AR18)</f>
        <v>0</v>
      </c>
      <c r="AS19" s="18"/>
      <c r="AT19" s="18"/>
      <c r="AU19" s="19"/>
      <c r="AV19" s="39">
        <f>SUM(AV17:AV18)</f>
        <v>0</v>
      </c>
      <c r="AW19" s="18"/>
      <c r="AX19" s="40">
        <f>SUM(C19:AV19)</f>
        <v>0</v>
      </c>
    </row>
    <row r="20" spans="1:55" ht="16.5" customHeight="1" thickBot="1" x14ac:dyDescent="0.25">
      <c r="A20" s="121"/>
      <c r="B20" s="121"/>
    </row>
    <row r="21" spans="1:55" s="6" customFormat="1" ht="16.5" customHeight="1" x14ac:dyDescent="0.2">
      <c r="A21" s="114" t="s">
        <v>96</v>
      </c>
      <c r="B21" s="122"/>
      <c r="C21" s="10"/>
      <c r="D21" s="105"/>
      <c r="E21" s="11" t="str">
        <f>E15</f>
        <v>Investeringssteun voor kmo's</v>
      </c>
      <c r="F21" s="10"/>
      <c r="G21" s="10"/>
      <c r="H21" s="11" t="str">
        <f>H15</f>
        <v>Consultancysteun voor kmo's</v>
      </c>
      <c r="I21" s="10"/>
      <c r="J21" s="10"/>
      <c r="K21" s="11" t="str">
        <f>K15</f>
        <v>Kmo-steun ten behoeve van deelneming aan beurzen</v>
      </c>
      <c r="L21" s="10"/>
      <c r="M21" s="10"/>
      <c r="N21" s="10"/>
      <c r="O21" s="11" t="str">
        <f>O15</f>
        <v>Fundamenteel onderzoek</v>
      </c>
      <c r="P21" s="10"/>
      <c r="Q21" s="10"/>
      <c r="R21" s="11" t="str">
        <f>R15</f>
        <v>Industrieel onderzoek</v>
      </c>
      <c r="S21" s="10"/>
      <c r="T21" s="10"/>
      <c r="U21" s="11" t="str">
        <f>U15</f>
        <v>Experimentele ontwikkeling</v>
      </c>
      <c r="V21" s="10"/>
      <c r="W21" s="10"/>
      <c r="X21" s="11" t="str">
        <f>X15</f>
        <v>Haalbaarheidsstudies</v>
      </c>
      <c r="Y21" s="10"/>
      <c r="Z21" s="10"/>
      <c r="AA21" s="10"/>
      <c r="AB21" s="11" t="str">
        <f>AB15</f>
        <v>Investeringsteun voor onderzoeksinfrastructuur</v>
      </c>
      <c r="AC21" s="10"/>
      <c r="AD21" s="10"/>
      <c r="AE21" s="11" t="str">
        <f>AE15</f>
        <v>Investeringssteun voor test- en experimenteerinfrastructuur</v>
      </c>
      <c r="AF21" s="10"/>
      <c r="AG21" s="10"/>
      <c r="AH21" s="11" t="str">
        <f>AH15</f>
        <v>Steun voor innovatieclusters</v>
      </c>
      <c r="AI21" s="10"/>
      <c r="AJ21" s="10"/>
      <c r="AK21" s="11" t="str">
        <f>AK15</f>
        <v>Innovatiesteun voor kmo's</v>
      </c>
      <c r="AL21" s="10"/>
      <c r="AM21" s="10"/>
      <c r="AN21" s="11" t="str">
        <f>AN15</f>
        <v>Steun voor proces- en organisatie-innovatie</v>
      </c>
      <c r="AO21" s="10"/>
      <c r="AP21" s="10"/>
      <c r="AQ21" s="11" t="str">
        <f>AQ15</f>
        <v>Opleidingssteun</v>
      </c>
      <c r="AR21" s="10"/>
      <c r="AS21" s="10"/>
      <c r="AT21" s="10"/>
      <c r="AU21" s="11" t="str">
        <f>AU15</f>
        <v>Overige projectkosten</v>
      </c>
      <c r="AV21" s="10"/>
      <c r="AW21" s="10"/>
      <c r="AX21" s="12"/>
      <c r="AZ21" s="8"/>
    </row>
    <row r="22" spans="1:55" ht="16.5" customHeight="1" x14ac:dyDescent="0.2">
      <c r="A22" s="116"/>
      <c r="B22" s="113"/>
      <c r="C22" s="7"/>
      <c r="D22" s="106"/>
      <c r="E22" s="6"/>
      <c r="F22" s="7" t="s">
        <v>0</v>
      </c>
      <c r="G22" s="7"/>
      <c r="H22" s="6"/>
      <c r="I22" s="7" t="s">
        <v>0</v>
      </c>
      <c r="J22" s="7"/>
      <c r="K22" s="6"/>
      <c r="L22" s="7" t="s">
        <v>0</v>
      </c>
      <c r="M22" s="7"/>
      <c r="N22" s="7"/>
      <c r="O22" s="6"/>
      <c r="P22" s="7" t="s">
        <v>0</v>
      </c>
      <c r="Q22" s="7"/>
      <c r="R22" s="6"/>
      <c r="S22" s="7" t="s">
        <v>0</v>
      </c>
      <c r="T22" s="7"/>
      <c r="U22" s="6"/>
      <c r="V22" s="7" t="s">
        <v>0</v>
      </c>
      <c r="W22" s="7"/>
      <c r="X22" s="6"/>
      <c r="Y22" s="7" t="s">
        <v>0</v>
      </c>
      <c r="Z22" s="7"/>
      <c r="AA22" s="7"/>
      <c r="AB22" s="6"/>
      <c r="AC22" s="7" t="s">
        <v>0</v>
      </c>
      <c r="AD22" s="7"/>
      <c r="AE22" s="6"/>
      <c r="AF22" s="7" t="s">
        <v>0</v>
      </c>
      <c r="AG22" s="7"/>
      <c r="AH22" s="6"/>
      <c r="AI22" s="7" t="s">
        <v>0</v>
      </c>
      <c r="AJ22" s="7"/>
      <c r="AK22" s="6"/>
      <c r="AL22" s="7" t="s">
        <v>0</v>
      </c>
      <c r="AM22" s="7"/>
      <c r="AN22" s="6"/>
      <c r="AO22" s="7" t="s">
        <v>0</v>
      </c>
      <c r="AP22" s="7"/>
      <c r="AQ22" s="6"/>
      <c r="AR22" s="7" t="s">
        <v>0</v>
      </c>
      <c r="AS22" s="7"/>
      <c r="AT22" s="7"/>
      <c r="AU22" s="6"/>
      <c r="AV22" s="7" t="s">
        <v>0</v>
      </c>
      <c r="AW22" s="7"/>
      <c r="AX22" s="13"/>
    </row>
    <row r="23" spans="1:55" ht="33" customHeight="1" x14ac:dyDescent="0.2">
      <c r="A23" s="206"/>
      <c r="B23" s="207"/>
      <c r="C23" s="14"/>
      <c r="D23" s="108"/>
      <c r="F23" s="33"/>
      <c r="G23" s="14"/>
      <c r="H23" s="14"/>
      <c r="I23" s="33"/>
      <c r="J23" s="14"/>
      <c r="K23" s="14"/>
      <c r="L23" s="33"/>
      <c r="M23" s="14"/>
      <c r="N23" s="14"/>
      <c r="O23" s="14"/>
      <c r="P23" s="33"/>
      <c r="Q23" s="14"/>
      <c r="S23" s="33"/>
      <c r="T23" s="14"/>
      <c r="U23" s="14"/>
      <c r="V23" s="91"/>
      <c r="W23" s="14"/>
      <c r="X23" s="14"/>
      <c r="Y23" s="33"/>
      <c r="Z23" s="14"/>
      <c r="AA23" s="14"/>
      <c r="AB23" s="14"/>
      <c r="AC23" s="33"/>
      <c r="AD23" s="14"/>
      <c r="AE23" s="14"/>
      <c r="AF23" s="33"/>
      <c r="AG23" s="14"/>
      <c r="AH23" s="14"/>
      <c r="AI23" s="33"/>
      <c r="AJ23" s="14"/>
      <c r="AK23" s="14"/>
      <c r="AL23" s="33"/>
      <c r="AM23" s="14"/>
      <c r="AN23" s="14"/>
      <c r="AO23" s="33"/>
      <c r="AP23" s="14"/>
      <c r="AQ23" s="14"/>
      <c r="AR23" s="33"/>
      <c r="AS23" s="14"/>
      <c r="AT23" s="14"/>
      <c r="AU23" s="14"/>
      <c r="AV23" s="33"/>
      <c r="AW23" s="14"/>
      <c r="AX23" s="20"/>
    </row>
    <row r="24" spans="1:55" s="6" customFormat="1" ht="33" customHeight="1" x14ac:dyDescent="0.2">
      <c r="A24" s="206"/>
      <c r="B24" s="207"/>
      <c r="C24" s="14"/>
      <c r="D24" s="108"/>
      <c r="E24" s="1"/>
      <c r="F24" s="33"/>
      <c r="G24" s="14"/>
      <c r="H24" s="14"/>
      <c r="I24" s="33"/>
      <c r="J24" s="14"/>
      <c r="K24" s="14"/>
      <c r="L24" s="33"/>
      <c r="M24" s="14"/>
      <c r="N24" s="14"/>
      <c r="O24" s="14"/>
      <c r="P24" s="33"/>
      <c r="Q24" s="14"/>
      <c r="R24" s="1"/>
      <c r="S24" s="33"/>
      <c r="T24" s="14"/>
      <c r="U24" s="14"/>
      <c r="V24" s="91"/>
      <c r="W24" s="14"/>
      <c r="X24" s="14"/>
      <c r="Y24" s="33"/>
      <c r="Z24" s="14"/>
      <c r="AA24" s="14"/>
      <c r="AB24" s="14"/>
      <c r="AC24" s="33"/>
      <c r="AD24" s="14"/>
      <c r="AE24" s="14"/>
      <c r="AF24" s="33"/>
      <c r="AG24" s="14"/>
      <c r="AH24" s="14"/>
      <c r="AI24" s="33"/>
      <c r="AJ24" s="14"/>
      <c r="AK24" s="14"/>
      <c r="AL24" s="33"/>
      <c r="AM24" s="14"/>
      <c r="AN24" s="14"/>
      <c r="AO24" s="33"/>
      <c r="AP24" s="14"/>
      <c r="AQ24" s="14"/>
      <c r="AR24" s="33"/>
      <c r="AS24" s="14"/>
      <c r="AT24" s="14"/>
      <c r="AU24" s="14"/>
      <c r="AV24" s="33"/>
      <c r="AW24" s="14"/>
      <c r="AX24" s="20"/>
      <c r="AZ24" s="8"/>
    </row>
    <row r="25" spans="1:55" ht="16.5" customHeight="1" thickBot="1" x14ac:dyDescent="0.25">
      <c r="A25" s="123"/>
      <c r="B25" s="124"/>
      <c r="C25" s="17"/>
      <c r="D25" s="110"/>
      <c r="E25" s="16"/>
      <c r="F25" s="39">
        <f>SUM(F23:F24)</f>
        <v>0</v>
      </c>
      <c r="G25" s="17"/>
      <c r="H25" s="17"/>
      <c r="I25" s="39">
        <f>SUM(I23:I24)</f>
        <v>0</v>
      </c>
      <c r="J25" s="17"/>
      <c r="K25" s="17"/>
      <c r="L25" s="39">
        <f>SUM(L23:L24)</f>
        <v>0</v>
      </c>
      <c r="M25" s="17"/>
      <c r="N25" s="17"/>
      <c r="O25" s="17"/>
      <c r="P25" s="39">
        <f>SUM(P23:P24)</f>
        <v>0</v>
      </c>
      <c r="Q25" s="17"/>
      <c r="R25" s="16"/>
      <c r="S25" s="39">
        <f>SUM(S23:S24)</f>
        <v>0</v>
      </c>
      <c r="T25" s="17"/>
      <c r="U25" s="17"/>
      <c r="V25" s="92">
        <f>SUM(V23:V24)</f>
        <v>0</v>
      </c>
      <c r="W25" s="17"/>
      <c r="X25" s="17"/>
      <c r="Y25" s="39">
        <f>SUM(Y23:Y24)</f>
        <v>0</v>
      </c>
      <c r="Z25" s="17"/>
      <c r="AA25" s="17"/>
      <c r="AB25" s="17"/>
      <c r="AC25" s="39">
        <f>SUM(AC23:AC24)</f>
        <v>0</v>
      </c>
      <c r="AD25" s="17"/>
      <c r="AE25" s="17"/>
      <c r="AF25" s="39">
        <f>SUM(AF23:AF24)</f>
        <v>0</v>
      </c>
      <c r="AG25" s="17"/>
      <c r="AH25" s="17"/>
      <c r="AI25" s="39">
        <f>SUM(AI23:AI24)</f>
        <v>0</v>
      </c>
      <c r="AJ25" s="17"/>
      <c r="AK25" s="17"/>
      <c r="AL25" s="39">
        <f>SUM(AL23:AL24)</f>
        <v>0</v>
      </c>
      <c r="AM25" s="17"/>
      <c r="AN25" s="17"/>
      <c r="AO25" s="39">
        <f>SUM(AO23:AO24)</f>
        <v>0</v>
      </c>
      <c r="AP25" s="17"/>
      <c r="AQ25" s="17"/>
      <c r="AR25" s="39">
        <f>SUM(AR23:AR24)</f>
        <v>0</v>
      </c>
      <c r="AS25" s="17"/>
      <c r="AT25" s="17"/>
      <c r="AU25" s="17"/>
      <c r="AV25" s="39">
        <f>SUM(AV23:AV24)</f>
        <v>0</v>
      </c>
      <c r="AW25" s="17"/>
      <c r="AX25" s="40">
        <f>SUM(C25:AV25)</f>
        <v>0</v>
      </c>
    </row>
    <row r="26" spans="1:55" ht="16.5" customHeight="1" thickBot="1" x14ac:dyDescent="0.25">
      <c r="A26" s="121"/>
      <c r="B26" s="121"/>
    </row>
    <row r="27" spans="1:55" s="6" customFormat="1" ht="16.5" customHeight="1" x14ac:dyDescent="0.2">
      <c r="A27" s="114" t="s">
        <v>97</v>
      </c>
      <c r="B27" s="115"/>
      <c r="C27" s="10"/>
      <c r="D27" s="105"/>
      <c r="E27" s="11" t="str">
        <f>E21</f>
        <v>Investeringssteun voor kmo's</v>
      </c>
      <c r="F27" s="10"/>
      <c r="G27" s="10"/>
      <c r="H27" s="11" t="str">
        <f>H21</f>
        <v>Consultancysteun voor kmo's</v>
      </c>
      <c r="I27" s="10"/>
      <c r="J27" s="10"/>
      <c r="K27" s="11" t="str">
        <f>K21</f>
        <v>Kmo-steun ten behoeve van deelneming aan beurzen</v>
      </c>
      <c r="L27" s="10"/>
      <c r="M27" s="10"/>
      <c r="N27" s="10"/>
      <c r="O27" s="11" t="str">
        <f>O21</f>
        <v>Fundamenteel onderzoek</v>
      </c>
      <c r="P27" s="10"/>
      <c r="Q27" s="10"/>
      <c r="R27" s="11" t="str">
        <f>R21</f>
        <v>Industrieel onderzoek</v>
      </c>
      <c r="S27" s="10"/>
      <c r="T27" s="10"/>
      <c r="U27" s="11" t="str">
        <f>U21</f>
        <v>Experimentele ontwikkeling</v>
      </c>
      <c r="V27" s="10"/>
      <c r="W27" s="10"/>
      <c r="X27" s="11" t="str">
        <f>X21</f>
        <v>Haalbaarheidsstudies</v>
      </c>
      <c r="Y27" s="10"/>
      <c r="Z27" s="10"/>
      <c r="AA27" s="10"/>
      <c r="AB27" s="11" t="str">
        <f>AB21</f>
        <v>Investeringsteun voor onderzoeksinfrastructuur</v>
      </c>
      <c r="AC27" s="10"/>
      <c r="AD27" s="10"/>
      <c r="AE27" s="11" t="str">
        <f>AE21</f>
        <v>Investeringssteun voor test- en experimenteerinfrastructuur</v>
      </c>
      <c r="AF27" s="10"/>
      <c r="AG27" s="10"/>
      <c r="AH27" s="11" t="str">
        <f>AH21</f>
        <v>Steun voor innovatieclusters</v>
      </c>
      <c r="AI27" s="10"/>
      <c r="AJ27" s="10"/>
      <c r="AK27" s="11" t="str">
        <f>AK21</f>
        <v>Innovatiesteun voor kmo's</v>
      </c>
      <c r="AL27" s="10"/>
      <c r="AM27" s="10"/>
      <c r="AN27" s="11" t="str">
        <f>AN21</f>
        <v>Steun voor proces- en organisatie-innovatie</v>
      </c>
      <c r="AO27" s="10"/>
      <c r="AP27" s="10"/>
      <c r="AQ27" s="11" t="str">
        <f>AQ21</f>
        <v>Opleidingssteun</v>
      </c>
      <c r="AR27" s="10"/>
      <c r="AS27" s="10"/>
      <c r="AT27" s="10"/>
      <c r="AU27" s="11" t="str">
        <f>AU21</f>
        <v>Overige projectkosten</v>
      </c>
      <c r="AV27" s="10"/>
      <c r="AW27" s="10"/>
      <c r="AX27" s="12"/>
      <c r="AZ27" s="8"/>
    </row>
    <row r="28" spans="1:55" ht="16.5" customHeight="1" x14ac:dyDescent="0.2">
      <c r="A28" s="116"/>
      <c r="B28" s="113"/>
      <c r="C28" s="7"/>
      <c r="D28" s="106"/>
      <c r="E28" s="6"/>
      <c r="F28" s="7" t="s">
        <v>0</v>
      </c>
      <c r="G28" s="7"/>
      <c r="H28" s="6"/>
      <c r="I28" s="7" t="s">
        <v>0</v>
      </c>
      <c r="J28" s="7"/>
      <c r="K28" s="6"/>
      <c r="L28" s="7" t="s">
        <v>0</v>
      </c>
      <c r="M28" s="7"/>
      <c r="N28" s="7"/>
      <c r="O28" s="6"/>
      <c r="P28" s="7" t="s">
        <v>0</v>
      </c>
      <c r="Q28" s="7"/>
      <c r="R28" s="6"/>
      <c r="S28" s="7" t="s">
        <v>0</v>
      </c>
      <c r="T28" s="7"/>
      <c r="U28" s="6"/>
      <c r="V28" s="7" t="s">
        <v>0</v>
      </c>
      <c r="W28" s="7"/>
      <c r="X28" s="6"/>
      <c r="Y28" s="7" t="s">
        <v>0</v>
      </c>
      <c r="Z28" s="7"/>
      <c r="AA28" s="7"/>
      <c r="AB28" s="6"/>
      <c r="AC28" s="7" t="s">
        <v>0</v>
      </c>
      <c r="AD28" s="7"/>
      <c r="AE28" s="6"/>
      <c r="AF28" s="7" t="s">
        <v>0</v>
      </c>
      <c r="AG28" s="7"/>
      <c r="AH28" s="6"/>
      <c r="AI28" s="7" t="s">
        <v>0</v>
      </c>
      <c r="AJ28" s="7"/>
      <c r="AK28" s="6"/>
      <c r="AL28" s="7" t="s">
        <v>0</v>
      </c>
      <c r="AM28" s="7"/>
      <c r="AN28" s="6"/>
      <c r="AO28" s="7" t="s">
        <v>0</v>
      </c>
      <c r="AP28" s="7"/>
      <c r="AQ28" s="6"/>
      <c r="AR28" s="7" t="s">
        <v>0</v>
      </c>
      <c r="AS28" s="7"/>
      <c r="AT28" s="7"/>
      <c r="AU28" s="6"/>
      <c r="AV28" s="7" t="s">
        <v>0</v>
      </c>
      <c r="AW28" s="7"/>
      <c r="AX28" s="13"/>
    </row>
    <row r="29" spans="1:55" ht="33" customHeight="1" x14ac:dyDescent="0.2">
      <c r="A29" s="206"/>
      <c r="B29" s="207"/>
      <c r="C29" s="14"/>
      <c r="D29" s="108"/>
      <c r="F29" s="33"/>
      <c r="G29" s="14"/>
      <c r="H29" s="14"/>
      <c r="I29" s="33"/>
      <c r="J29" s="14"/>
      <c r="K29" s="14"/>
      <c r="L29" s="33"/>
      <c r="M29" s="14"/>
      <c r="N29" s="14"/>
      <c r="O29" s="14"/>
      <c r="P29" s="33"/>
      <c r="Q29" s="14"/>
      <c r="S29" s="33"/>
      <c r="T29" s="14"/>
      <c r="U29" s="14"/>
      <c r="V29" s="33"/>
      <c r="W29" s="14"/>
      <c r="X29" s="14"/>
      <c r="Y29" s="33"/>
      <c r="Z29" s="14"/>
      <c r="AA29" s="14"/>
      <c r="AB29" s="14"/>
      <c r="AC29" s="33"/>
      <c r="AD29" s="14"/>
      <c r="AE29" s="14"/>
      <c r="AF29" s="33"/>
      <c r="AG29" s="14"/>
      <c r="AH29" s="14"/>
      <c r="AI29" s="33"/>
      <c r="AJ29" s="14"/>
      <c r="AK29" s="14"/>
      <c r="AL29" s="33"/>
      <c r="AM29" s="14"/>
      <c r="AN29" s="14"/>
      <c r="AO29" s="33"/>
      <c r="AP29" s="14"/>
      <c r="AQ29" s="14"/>
      <c r="AR29" s="33"/>
      <c r="AS29" s="14"/>
      <c r="AT29" s="14"/>
      <c r="AU29" s="14"/>
      <c r="AV29" s="33"/>
      <c r="AW29" s="14"/>
      <c r="AX29" s="20"/>
    </row>
    <row r="30" spans="1:55" s="6" customFormat="1" ht="33" customHeight="1" x14ac:dyDescent="0.2">
      <c r="A30" s="206"/>
      <c r="B30" s="207"/>
      <c r="C30" s="14"/>
      <c r="D30" s="108"/>
      <c r="E30" s="1"/>
      <c r="F30" s="33"/>
      <c r="G30" s="14"/>
      <c r="H30" s="14"/>
      <c r="I30" s="33"/>
      <c r="J30" s="14"/>
      <c r="K30" s="14"/>
      <c r="L30" s="33"/>
      <c r="M30" s="14"/>
      <c r="N30" s="14"/>
      <c r="O30" s="14"/>
      <c r="P30" s="33"/>
      <c r="Q30" s="14"/>
      <c r="R30" s="1"/>
      <c r="S30" s="33"/>
      <c r="T30" s="14"/>
      <c r="U30" s="14"/>
      <c r="V30" s="33"/>
      <c r="W30" s="14"/>
      <c r="X30" s="14"/>
      <c r="Y30" s="33"/>
      <c r="Z30" s="14"/>
      <c r="AA30" s="14"/>
      <c r="AB30" s="14"/>
      <c r="AC30" s="33"/>
      <c r="AD30" s="14"/>
      <c r="AE30" s="14"/>
      <c r="AF30" s="33"/>
      <c r="AG30" s="14"/>
      <c r="AH30" s="14"/>
      <c r="AI30" s="33"/>
      <c r="AJ30" s="14"/>
      <c r="AK30" s="14"/>
      <c r="AL30" s="33"/>
      <c r="AM30" s="14"/>
      <c r="AN30" s="14"/>
      <c r="AO30" s="33"/>
      <c r="AP30" s="14"/>
      <c r="AQ30" s="14"/>
      <c r="AR30" s="33"/>
      <c r="AS30" s="14"/>
      <c r="AT30" s="14"/>
      <c r="AU30" s="14"/>
      <c r="AV30" s="33"/>
      <c r="AW30" s="14"/>
      <c r="AX30" s="20"/>
      <c r="AZ30" s="8"/>
    </row>
    <row r="31" spans="1:55" ht="16.5" customHeight="1" thickBot="1" x14ac:dyDescent="0.25">
      <c r="A31" s="123"/>
      <c r="B31" s="124"/>
      <c r="C31" s="17"/>
      <c r="D31" s="110"/>
      <c r="E31" s="16"/>
      <c r="F31" s="39">
        <f>SUM(F29:F30)</f>
        <v>0</v>
      </c>
      <c r="G31" s="17"/>
      <c r="H31" s="17"/>
      <c r="I31" s="39">
        <f>SUM(I29:I30)</f>
        <v>0</v>
      </c>
      <c r="J31" s="17"/>
      <c r="K31" s="17"/>
      <c r="L31" s="39">
        <f>SUM(L29:L30)</f>
        <v>0</v>
      </c>
      <c r="M31" s="17"/>
      <c r="N31" s="17"/>
      <c r="O31" s="17"/>
      <c r="P31" s="39">
        <f>SUM(P29:P30)</f>
        <v>0</v>
      </c>
      <c r="Q31" s="17"/>
      <c r="R31" s="16"/>
      <c r="S31" s="39">
        <f>SUM(S29:S30)</f>
        <v>0</v>
      </c>
      <c r="T31" s="17"/>
      <c r="U31" s="17"/>
      <c r="V31" s="39">
        <f>SUM(V29:V30)</f>
        <v>0</v>
      </c>
      <c r="W31" s="17"/>
      <c r="X31" s="17"/>
      <c r="Y31" s="39">
        <f>SUM(Y29:Y30)</f>
        <v>0</v>
      </c>
      <c r="Z31" s="17"/>
      <c r="AA31" s="17"/>
      <c r="AB31" s="17"/>
      <c r="AC31" s="39">
        <f>SUM(AC29:AC30)</f>
        <v>0</v>
      </c>
      <c r="AD31" s="17"/>
      <c r="AE31" s="17"/>
      <c r="AF31" s="39">
        <f>SUM(AF29:AF30)</f>
        <v>0</v>
      </c>
      <c r="AG31" s="17"/>
      <c r="AH31" s="17"/>
      <c r="AI31" s="39">
        <f>SUM(AI29:AI30)</f>
        <v>0</v>
      </c>
      <c r="AJ31" s="17"/>
      <c r="AK31" s="17"/>
      <c r="AL31" s="39">
        <f>SUM(AL29:AL30)</f>
        <v>0</v>
      </c>
      <c r="AM31" s="17"/>
      <c r="AN31" s="17"/>
      <c r="AO31" s="39">
        <f>SUM(AO29:AO30)</f>
        <v>0</v>
      </c>
      <c r="AP31" s="17"/>
      <c r="AQ31" s="17"/>
      <c r="AR31" s="39">
        <f>SUM(AR29:AR30)</f>
        <v>0</v>
      </c>
      <c r="AS31" s="17"/>
      <c r="AT31" s="17"/>
      <c r="AU31" s="17"/>
      <c r="AV31" s="39">
        <f>SUM(AV29:AV30)</f>
        <v>0</v>
      </c>
      <c r="AW31" s="17"/>
      <c r="AX31" s="40">
        <f>SUM(C31:AV31)</f>
        <v>0</v>
      </c>
      <c r="AY31" s="168"/>
      <c r="AZ31" s="169"/>
      <c r="BA31" s="168"/>
      <c r="BB31" s="168"/>
      <c r="BC31" s="168"/>
    </row>
    <row r="32" spans="1:55" s="6" customFormat="1" ht="16.5" customHeight="1" thickBot="1" x14ac:dyDescent="0.25">
      <c r="A32" s="121"/>
      <c r="B32" s="121"/>
      <c r="C32" s="3"/>
      <c r="D32" s="104"/>
      <c r="E32" s="1"/>
      <c r="F32" s="3"/>
      <c r="G32" s="3"/>
      <c r="H32" s="1"/>
      <c r="I32" s="3"/>
      <c r="J32" s="3"/>
      <c r="K32" s="1"/>
      <c r="L32" s="3"/>
      <c r="M32" s="3"/>
      <c r="N32" s="3"/>
      <c r="O32" s="1"/>
      <c r="P32" s="3"/>
      <c r="Q32" s="3"/>
      <c r="R32" s="1"/>
      <c r="S32" s="3"/>
      <c r="T32" s="3"/>
      <c r="U32" s="1"/>
      <c r="V32" s="3"/>
      <c r="W32" s="3"/>
      <c r="X32" s="1"/>
      <c r="Y32" s="3"/>
      <c r="Z32" s="3"/>
      <c r="AA32" s="3"/>
      <c r="AB32" s="1"/>
      <c r="AC32" s="3"/>
      <c r="AD32" s="3"/>
      <c r="AE32" s="1"/>
      <c r="AF32" s="3"/>
      <c r="AG32" s="3"/>
      <c r="AH32" s="1"/>
      <c r="AI32" s="3"/>
      <c r="AJ32" s="3"/>
      <c r="AK32" s="1"/>
      <c r="AL32" s="3"/>
      <c r="AM32" s="3"/>
      <c r="AN32" s="1"/>
      <c r="AO32" s="3"/>
      <c r="AP32" s="3"/>
      <c r="AQ32" s="1"/>
      <c r="AR32" s="3"/>
      <c r="AS32" s="3"/>
      <c r="AT32" s="3"/>
      <c r="AU32" s="1"/>
      <c r="AV32" s="3"/>
      <c r="AW32" s="3"/>
      <c r="AX32" s="4"/>
      <c r="AZ32" s="8"/>
    </row>
    <row r="33" spans="1:55" s="6" customFormat="1" ht="16.5" customHeight="1" x14ac:dyDescent="0.2">
      <c r="A33" s="114" t="s">
        <v>98</v>
      </c>
      <c r="B33" s="115"/>
      <c r="C33" s="10"/>
      <c r="D33" s="105"/>
      <c r="E33" s="11" t="str">
        <f>E8</f>
        <v>Investeringssteun voor kmo's</v>
      </c>
      <c r="F33" s="10"/>
      <c r="G33" s="10"/>
      <c r="H33" s="11" t="str">
        <f>H8</f>
        <v>Consultancysteun voor kmo's</v>
      </c>
      <c r="I33" s="10"/>
      <c r="J33" s="10"/>
      <c r="K33" s="11" t="str">
        <f>K8</f>
        <v>Kmo-steun ten behoeve van deelneming aan beurzen</v>
      </c>
      <c r="L33" s="10"/>
      <c r="M33" s="10"/>
      <c r="N33" s="10"/>
      <c r="O33" s="11" t="str">
        <f>O8</f>
        <v>Fundamenteel onderzoek</v>
      </c>
      <c r="P33" s="10"/>
      <c r="Q33" s="10"/>
      <c r="R33" s="11" t="str">
        <f>R8</f>
        <v>Industrieel onderzoek</v>
      </c>
      <c r="S33" s="10"/>
      <c r="T33" s="10"/>
      <c r="U33" s="11" t="str">
        <f>U8</f>
        <v>Experimentele ontwikkeling</v>
      </c>
      <c r="V33" s="10"/>
      <c r="W33" s="10"/>
      <c r="X33" s="11" t="str">
        <f>X8</f>
        <v>Haalbaarheidsstudies</v>
      </c>
      <c r="Y33" s="10"/>
      <c r="Z33" s="10"/>
      <c r="AA33" s="10"/>
      <c r="AB33" s="11" t="str">
        <f>AB8</f>
        <v>Investeringsteun voor onderzoeksinfrastructuur</v>
      </c>
      <c r="AC33" s="10"/>
      <c r="AD33" s="10"/>
      <c r="AE33" s="11" t="str">
        <f>AE8</f>
        <v>Investeringssteun voor test- en experimenteerinfrastructuur</v>
      </c>
      <c r="AF33" s="10"/>
      <c r="AG33" s="10"/>
      <c r="AH33" s="11" t="str">
        <f>AH8</f>
        <v>Steun voor innovatieclusters</v>
      </c>
      <c r="AI33" s="10"/>
      <c r="AJ33" s="10"/>
      <c r="AK33" s="11" t="str">
        <f>AK8</f>
        <v>Innovatiesteun voor kmo's</v>
      </c>
      <c r="AL33" s="10"/>
      <c r="AM33" s="10"/>
      <c r="AN33" s="11" t="str">
        <f>AN8</f>
        <v>Steun voor proces- en organisatie-innovatie</v>
      </c>
      <c r="AO33" s="10"/>
      <c r="AP33" s="10"/>
      <c r="AQ33" s="11" t="str">
        <f>AQ8</f>
        <v>Opleidingssteun</v>
      </c>
      <c r="AR33" s="10"/>
      <c r="AS33" s="10"/>
      <c r="AT33" s="10"/>
      <c r="AU33" s="11" t="str">
        <f>AU8</f>
        <v>Overige projectkosten</v>
      </c>
      <c r="AV33" s="10"/>
      <c r="AW33" s="10"/>
      <c r="AX33" s="12"/>
      <c r="AZ33" s="8"/>
    </row>
    <row r="34" spans="1:55" ht="16.5" customHeight="1" x14ac:dyDescent="0.2">
      <c r="A34" s="116"/>
      <c r="B34" s="113"/>
      <c r="C34" s="7"/>
      <c r="D34" s="106"/>
      <c r="E34" s="6"/>
      <c r="F34" s="7" t="s">
        <v>0</v>
      </c>
      <c r="G34" s="7"/>
      <c r="H34" s="6"/>
      <c r="I34" s="7" t="s">
        <v>0</v>
      </c>
      <c r="J34" s="7"/>
      <c r="K34" s="6"/>
      <c r="L34" s="7" t="s">
        <v>0</v>
      </c>
      <c r="M34" s="7"/>
      <c r="N34" s="7"/>
      <c r="O34" s="6"/>
      <c r="P34" s="7" t="s">
        <v>0</v>
      </c>
      <c r="Q34" s="7"/>
      <c r="R34" s="6"/>
      <c r="S34" s="7" t="s">
        <v>0</v>
      </c>
      <c r="T34" s="7"/>
      <c r="U34" s="6"/>
      <c r="V34" s="7" t="s">
        <v>0</v>
      </c>
      <c r="W34" s="7"/>
      <c r="X34" s="6"/>
      <c r="Y34" s="7" t="s">
        <v>0</v>
      </c>
      <c r="Z34" s="7"/>
      <c r="AA34" s="7"/>
      <c r="AB34" s="6"/>
      <c r="AC34" s="7" t="s">
        <v>0</v>
      </c>
      <c r="AD34" s="7"/>
      <c r="AE34" s="6"/>
      <c r="AF34" s="7" t="s">
        <v>0</v>
      </c>
      <c r="AG34" s="7"/>
      <c r="AH34" s="6"/>
      <c r="AI34" s="7" t="s">
        <v>0</v>
      </c>
      <c r="AJ34" s="7"/>
      <c r="AK34" s="6"/>
      <c r="AL34" s="7" t="s">
        <v>0</v>
      </c>
      <c r="AM34" s="7"/>
      <c r="AN34" s="6"/>
      <c r="AO34" s="7" t="s">
        <v>0</v>
      </c>
      <c r="AP34" s="7"/>
      <c r="AQ34" s="6"/>
      <c r="AR34" s="7" t="s">
        <v>0</v>
      </c>
      <c r="AS34" s="7"/>
      <c r="AT34" s="7"/>
      <c r="AU34" s="6"/>
      <c r="AV34" s="7" t="s">
        <v>0</v>
      </c>
      <c r="AW34" s="7"/>
      <c r="AX34" s="13"/>
    </row>
    <row r="35" spans="1:55" ht="33" customHeight="1" x14ac:dyDescent="0.2">
      <c r="A35" s="206"/>
      <c r="B35" s="207"/>
      <c r="C35" s="14"/>
      <c r="D35" s="108"/>
      <c r="F35" s="33"/>
      <c r="G35" s="14"/>
      <c r="H35" s="14"/>
      <c r="I35" s="33"/>
      <c r="J35" s="14"/>
      <c r="K35" s="14"/>
      <c r="L35" s="33"/>
      <c r="M35" s="14"/>
      <c r="N35" s="14"/>
      <c r="O35" s="14"/>
      <c r="P35" s="33"/>
      <c r="Q35" s="14"/>
      <c r="S35" s="33"/>
      <c r="T35" s="14"/>
      <c r="U35" s="14"/>
      <c r="V35" s="91"/>
      <c r="W35" s="14"/>
      <c r="X35" s="14"/>
      <c r="Y35" s="33"/>
      <c r="Z35" s="14"/>
      <c r="AA35" s="14"/>
      <c r="AB35" s="14"/>
      <c r="AC35" s="33"/>
      <c r="AD35" s="14"/>
      <c r="AE35" s="14"/>
      <c r="AF35" s="33"/>
      <c r="AG35" s="14"/>
      <c r="AH35" s="14"/>
      <c r="AI35" s="33"/>
      <c r="AJ35" s="14"/>
      <c r="AK35" s="14"/>
      <c r="AL35" s="33"/>
      <c r="AM35" s="14"/>
      <c r="AN35" s="14"/>
      <c r="AO35" s="33"/>
      <c r="AP35" s="14"/>
      <c r="AQ35" s="14"/>
      <c r="AR35" s="33"/>
      <c r="AS35" s="14"/>
      <c r="AT35" s="14"/>
      <c r="AU35" s="14"/>
      <c r="AV35" s="33"/>
      <c r="AW35" s="14"/>
      <c r="AX35" s="20"/>
    </row>
    <row r="36" spans="1:55" s="6" customFormat="1" ht="33" customHeight="1" x14ac:dyDescent="0.2">
      <c r="A36" s="206"/>
      <c r="B36" s="207"/>
      <c r="C36" s="14"/>
      <c r="D36" s="108"/>
      <c r="E36" s="1"/>
      <c r="F36" s="33"/>
      <c r="G36" s="14"/>
      <c r="H36" s="14"/>
      <c r="I36" s="33"/>
      <c r="J36" s="14"/>
      <c r="K36" s="14"/>
      <c r="L36" s="33"/>
      <c r="M36" s="14"/>
      <c r="N36" s="14"/>
      <c r="O36" s="14"/>
      <c r="P36" s="33"/>
      <c r="Q36" s="14"/>
      <c r="R36" s="1"/>
      <c r="S36" s="33"/>
      <c r="T36" s="14"/>
      <c r="U36" s="14"/>
      <c r="V36" s="91"/>
      <c r="W36" s="14"/>
      <c r="X36" s="14"/>
      <c r="Y36" s="33"/>
      <c r="Z36" s="14"/>
      <c r="AA36" s="14"/>
      <c r="AB36" s="14"/>
      <c r="AC36" s="33"/>
      <c r="AD36" s="14"/>
      <c r="AE36" s="14"/>
      <c r="AF36" s="33"/>
      <c r="AG36" s="14"/>
      <c r="AH36" s="14"/>
      <c r="AI36" s="33"/>
      <c r="AJ36" s="14"/>
      <c r="AK36" s="14"/>
      <c r="AL36" s="33"/>
      <c r="AM36" s="14"/>
      <c r="AN36" s="14"/>
      <c r="AO36" s="33"/>
      <c r="AP36" s="14"/>
      <c r="AQ36" s="14"/>
      <c r="AR36" s="33"/>
      <c r="AS36" s="14"/>
      <c r="AT36" s="14"/>
      <c r="AU36" s="14"/>
      <c r="AV36" s="33"/>
      <c r="AW36" s="14"/>
      <c r="AX36" s="20"/>
      <c r="AZ36" s="8"/>
    </row>
    <row r="37" spans="1:55" ht="16.5" customHeight="1" thickBot="1" x14ac:dyDescent="0.25">
      <c r="A37" s="123"/>
      <c r="B37" s="124"/>
      <c r="C37" s="17"/>
      <c r="D37" s="110"/>
      <c r="E37" s="16"/>
      <c r="F37" s="39">
        <f>SUM(F35:F36)</f>
        <v>0</v>
      </c>
      <c r="G37" s="17"/>
      <c r="H37" s="17"/>
      <c r="I37" s="39">
        <f>SUM(I35:I36)</f>
        <v>0</v>
      </c>
      <c r="J37" s="17"/>
      <c r="K37" s="17"/>
      <c r="L37" s="39">
        <f>SUM(L35:L36)</f>
        <v>0</v>
      </c>
      <c r="M37" s="17"/>
      <c r="N37" s="17"/>
      <c r="O37" s="17"/>
      <c r="P37" s="39">
        <f>SUM(P35:P36)</f>
        <v>0</v>
      </c>
      <c r="Q37" s="17"/>
      <c r="R37" s="16"/>
      <c r="S37" s="39">
        <f>SUM(S35:S36)</f>
        <v>0</v>
      </c>
      <c r="T37" s="17"/>
      <c r="U37" s="17"/>
      <c r="V37" s="92">
        <f>SUM(V35:V36)</f>
        <v>0</v>
      </c>
      <c r="W37" s="17"/>
      <c r="X37" s="17"/>
      <c r="Y37" s="39">
        <f>SUM(Y35:Y36)</f>
        <v>0</v>
      </c>
      <c r="Z37" s="17"/>
      <c r="AA37" s="17"/>
      <c r="AB37" s="17"/>
      <c r="AC37" s="39">
        <f>SUM(AC35:AC36)</f>
        <v>0</v>
      </c>
      <c r="AD37" s="17"/>
      <c r="AE37" s="17"/>
      <c r="AF37" s="39">
        <f>SUM(AF35:AF36)</f>
        <v>0</v>
      </c>
      <c r="AG37" s="17"/>
      <c r="AH37" s="17"/>
      <c r="AI37" s="39">
        <f>SUM(AI35:AI36)</f>
        <v>0</v>
      </c>
      <c r="AJ37" s="17"/>
      <c r="AK37" s="17"/>
      <c r="AL37" s="39">
        <f>SUM(AL35:AL36)</f>
        <v>0</v>
      </c>
      <c r="AM37" s="17"/>
      <c r="AN37" s="17"/>
      <c r="AO37" s="39">
        <f>SUM(AO35:AO36)</f>
        <v>0</v>
      </c>
      <c r="AP37" s="17"/>
      <c r="AQ37" s="17"/>
      <c r="AR37" s="39">
        <f>SUM(AR35:AR36)</f>
        <v>0</v>
      </c>
      <c r="AS37" s="17"/>
      <c r="AT37" s="17"/>
      <c r="AU37" s="17"/>
      <c r="AV37" s="39">
        <f>SUM(AV35:AV36)</f>
        <v>0</v>
      </c>
      <c r="AW37" s="17"/>
      <c r="AX37" s="40">
        <f>SUM(C37:AV37)</f>
        <v>0</v>
      </c>
      <c r="AY37" s="168"/>
      <c r="AZ37" s="169"/>
      <c r="BA37" s="168"/>
      <c r="BB37" s="168"/>
      <c r="BC37" s="168"/>
    </row>
    <row r="38" spans="1:55" s="6" customFormat="1" ht="16.5" customHeight="1" thickBot="1" x14ac:dyDescent="0.25">
      <c r="C38" s="7"/>
      <c r="D38" s="106"/>
      <c r="F38" s="7"/>
      <c r="G38" s="7"/>
      <c r="H38" s="7"/>
      <c r="I38" s="7"/>
      <c r="J38" s="7"/>
      <c r="K38" s="7"/>
      <c r="L38" s="7"/>
      <c r="M38" s="7"/>
      <c r="N38" s="7"/>
      <c r="O38" s="7"/>
      <c r="P38" s="7"/>
      <c r="Q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4"/>
      <c r="AZ38" s="8"/>
    </row>
    <row r="39" spans="1:55" s="21" customFormat="1" ht="16.5" customHeight="1" thickBot="1" x14ac:dyDescent="0.3">
      <c r="A39" s="22" t="s">
        <v>30</v>
      </c>
      <c r="B39" s="23"/>
      <c r="C39" s="25"/>
      <c r="D39" s="111"/>
      <c r="E39" s="24"/>
      <c r="F39" s="41">
        <f>F13+F19+F25+F31+F37</f>
        <v>0</v>
      </c>
      <c r="G39" s="25"/>
      <c r="H39" s="25"/>
      <c r="I39" s="41">
        <f>I13+I19+I25+I31+I37</f>
        <v>0</v>
      </c>
      <c r="J39" s="25"/>
      <c r="K39" s="25"/>
      <c r="L39" s="41">
        <f>L13+L19+L25+L31+L37</f>
        <v>0</v>
      </c>
      <c r="M39" s="25"/>
      <c r="N39" s="25"/>
      <c r="O39" s="25"/>
      <c r="P39" s="41">
        <f>P13+P19+P25+P31+P37</f>
        <v>0</v>
      </c>
      <c r="Q39" s="25"/>
      <c r="R39" s="24"/>
      <c r="S39" s="41">
        <f>S13+S19+S25+S31+S37</f>
        <v>0</v>
      </c>
      <c r="T39" s="25"/>
      <c r="U39" s="25"/>
      <c r="V39" s="41">
        <f>V13+V19+V25+V31+V37</f>
        <v>0</v>
      </c>
      <c r="W39" s="25"/>
      <c r="X39" s="25"/>
      <c r="Y39" s="41">
        <f>Y13+Y19+Y25+Y31+Y37</f>
        <v>0</v>
      </c>
      <c r="Z39" s="25"/>
      <c r="AA39" s="25"/>
      <c r="AB39" s="25"/>
      <c r="AC39" s="41">
        <f>AC13+AC19+AC25+AC31+AC37</f>
        <v>0</v>
      </c>
      <c r="AD39" s="25"/>
      <c r="AE39" s="25"/>
      <c r="AF39" s="41">
        <f>AF13+AF19+AF25+AF31+AF37</f>
        <v>0</v>
      </c>
      <c r="AG39" s="25"/>
      <c r="AH39" s="25"/>
      <c r="AI39" s="41">
        <f>AI13+AI19+AI25+AI31+AI37</f>
        <v>0</v>
      </c>
      <c r="AJ39" s="25"/>
      <c r="AK39" s="25"/>
      <c r="AL39" s="41">
        <f>AL13+AL19+AL25+AL31+AL37</f>
        <v>0</v>
      </c>
      <c r="AM39" s="25"/>
      <c r="AN39" s="25"/>
      <c r="AO39" s="41">
        <f>AO13+AO19+AO25+AO31+AO37</f>
        <v>0</v>
      </c>
      <c r="AP39" s="25"/>
      <c r="AQ39" s="25"/>
      <c r="AR39" s="41">
        <f>AR13+AR19+AR25+AR31+AR37</f>
        <v>0</v>
      </c>
      <c r="AS39" s="25"/>
      <c r="AT39" s="25"/>
      <c r="AU39" s="25"/>
      <c r="AV39" s="41">
        <f>AV13+AV19+AV25+AV31+AV37</f>
        <v>0</v>
      </c>
      <c r="AW39" s="25"/>
      <c r="AX39" s="176">
        <f>SUM(C39:AV39)</f>
        <v>0</v>
      </c>
      <c r="AZ39" s="26"/>
    </row>
    <row r="40" spans="1:55" s="6" customFormat="1" ht="16.5" customHeight="1" thickBot="1" x14ac:dyDescent="0.3">
      <c r="A40" s="27"/>
      <c r="B40" s="27"/>
      <c r="C40" s="15"/>
      <c r="D40" s="112"/>
      <c r="F40" s="15"/>
      <c r="G40" s="15"/>
      <c r="H40" s="15"/>
      <c r="I40" s="15"/>
      <c r="J40" s="15"/>
      <c r="K40" s="15"/>
      <c r="L40" s="15"/>
      <c r="M40" s="15"/>
      <c r="N40" s="15"/>
      <c r="O40" s="15"/>
      <c r="P40" s="15"/>
      <c r="Q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28"/>
      <c r="AZ40" s="8"/>
    </row>
    <row r="41" spans="1:55" s="21" customFormat="1" ht="105" customHeight="1" x14ac:dyDescent="0.25">
      <c r="A41" s="208" t="s">
        <v>147</v>
      </c>
      <c r="B41" s="209"/>
      <c r="C41" s="170"/>
      <c r="D41" s="171"/>
      <c r="E41" s="1"/>
      <c r="F41" s="170"/>
      <c r="G41" s="170"/>
      <c r="H41" s="1"/>
      <c r="I41" s="170"/>
      <c r="J41" s="3"/>
      <c r="K41" s="1"/>
      <c r="L41" s="170"/>
      <c r="M41" s="3"/>
      <c r="N41" s="3"/>
      <c r="O41" s="1"/>
      <c r="P41" s="170"/>
      <c r="Q41" s="3"/>
      <c r="R41" s="1"/>
      <c r="S41" s="170"/>
      <c r="T41" s="170"/>
      <c r="U41" s="1"/>
      <c r="V41" s="170"/>
      <c r="W41" s="3"/>
      <c r="X41" s="1"/>
      <c r="Y41" s="170"/>
      <c r="Z41" s="3"/>
      <c r="AA41" s="3"/>
      <c r="AB41" s="1"/>
      <c r="AC41" s="170"/>
      <c r="AD41" s="3"/>
      <c r="AE41" s="1"/>
      <c r="AF41" s="170"/>
      <c r="AG41" s="3"/>
      <c r="AH41" s="1"/>
      <c r="AI41" s="170"/>
      <c r="AJ41" s="3"/>
      <c r="AK41" s="1"/>
      <c r="AL41" s="170"/>
      <c r="AM41" s="3"/>
      <c r="AN41" s="1"/>
      <c r="AO41" s="170"/>
      <c r="AP41" s="3"/>
      <c r="AQ41" s="1"/>
      <c r="AR41" s="170"/>
      <c r="AS41" s="3"/>
      <c r="AT41" s="3"/>
      <c r="AU41" s="1"/>
      <c r="AV41" s="170"/>
      <c r="AW41" s="3"/>
      <c r="AX41" s="4"/>
      <c r="AZ41" s="26"/>
    </row>
    <row r="42" spans="1:55" s="6" customFormat="1" ht="42" customHeight="1" x14ac:dyDescent="0.2">
      <c r="A42" s="212"/>
      <c r="B42" s="213"/>
      <c r="C42" s="3"/>
      <c r="D42" s="104"/>
      <c r="E42" s="1"/>
      <c r="F42" s="3"/>
      <c r="G42" s="3"/>
      <c r="H42" s="1"/>
      <c r="I42" s="3"/>
      <c r="J42" s="172"/>
      <c r="K42" s="1"/>
      <c r="L42" s="3"/>
      <c r="M42" s="172"/>
      <c r="N42" s="172"/>
      <c r="O42" s="1"/>
      <c r="P42" s="3"/>
      <c r="Q42" s="172"/>
      <c r="R42" s="1"/>
      <c r="S42" s="3"/>
      <c r="T42" s="3"/>
      <c r="U42" s="1"/>
      <c r="V42" s="3"/>
      <c r="W42" s="172"/>
      <c r="X42" s="1"/>
      <c r="Y42" s="3"/>
      <c r="Z42" s="172"/>
      <c r="AA42" s="172"/>
      <c r="AB42" s="1"/>
      <c r="AC42" s="3"/>
      <c r="AD42" s="172"/>
      <c r="AE42" s="1"/>
      <c r="AF42" s="3"/>
      <c r="AG42" s="172"/>
      <c r="AH42" s="1"/>
      <c r="AI42" s="3"/>
      <c r="AJ42" s="172"/>
      <c r="AK42" s="1"/>
      <c r="AL42" s="3"/>
      <c r="AM42" s="172"/>
      <c r="AN42" s="1"/>
      <c r="AO42" s="3"/>
      <c r="AP42" s="172"/>
      <c r="AQ42" s="1"/>
      <c r="AR42" s="3"/>
      <c r="AS42" s="172"/>
      <c r="AT42" s="172"/>
      <c r="AU42" s="1"/>
      <c r="AV42" s="3"/>
      <c r="AW42" s="172"/>
      <c r="AX42" s="4"/>
      <c r="AY42" s="29"/>
      <c r="AZ42" s="8"/>
    </row>
    <row r="43" spans="1:55" ht="42" customHeight="1" x14ac:dyDescent="0.2">
      <c r="A43" s="212"/>
      <c r="B43" s="213"/>
    </row>
    <row r="44" spans="1:55" ht="42" customHeight="1" x14ac:dyDescent="0.2">
      <c r="A44" s="212"/>
      <c r="B44" s="213"/>
      <c r="AX44" s="173"/>
    </row>
    <row r="45" spans="1:55" ht="42" customHeight="1" thickBot="1" x14ac:dyDescent="0.25">
      <c r="A45" s="214"/>
      <c r="B45" s="215"/>
    </row>
    <row r="46" spans="1:55" ht="15.6" customHeight="1" x14ac:dyDescent="0.2"/>
    <row r="47" spans="1:55" ht="15.6" customHeight="1" x14ac:dyDescent="0.2"/>
    <row r="48" spans="1:55" ht="15.6" customHeight="1" x14ac:dyDescent="0.2"/>
  </sheetData>
  <sheetProtection selectLockedCells="1"/>
  <mergeCells count="48">
    <mergeCell ref="A41:B41"/>
    <mergeCell ref="A42:B45"/>
    <mergeCell ref="A23:B23"/>
    <mergeCell ref="A24:B24"/>
    <mergeCell ref="A29:B29"/>
    <mergeCell ref="A30:B30"/>
    <mergeCell ref="A35:B35"/>
    <mergeCell ref="A36:B36"/>
    <mergeCell ref="AU6:AV6"/>
    <mergeCell ref="A10:B10"/>
    <mergeCell ref="A11:B11"/>
    <mergeCell ref="A12:B12"/>
    <mergeCell ref="A17:B17"/>
    <mergeCell ref="AN6:AO6"/>
    <mergeCell ref="AQ6:AR6"/>
    <mergeCell ref="A18:B18"/>
    <mergeCell ref="AB6:AC6"/>
    <mergeCell ref="AE6:AF6"/>
    <mergeCell ref="AH6:AI6"/>
    <mergeCell ref="AK6:AL6"/>
    <mergeCell ref="A5:B6"/>
    <mergeCell ref="E5:F5"/>
    <mergeCell ref="H5:I5"/>
    <mergeCell ref="K5:L5"/>
    <mergeCell ref="O5:P5"/>
    <mergeCell ref="R5:S5"/>
    <mergeCell ref="AN5:AO5"/>
    <mergeCell ref="AQ5:AR5"/>
    <mergeCell ref="AU5:AV5"/>
    <mergeCell ref="E6:F6"/>
    <mergeCell ref="H6:I6"/>
    <mergeCell ref="K6:L6"/>
    <mergeCell ref="O6:P6"/>
    <mergeCell ref="R6:S6"/>
    <mergeCell ref="U6:V6"/>
    <mergeCell ref="X6:Y6"/>
    <mergeCell ref="U5:V5"/>
    <mergeCell ref="X5:Y5"/>
    <mergeCell ref="AB5:AC5"/>
    <mergeCell ref="AE5:AF5"/>
    <mergeCell ref="AH5:AI5"/>
    <mergeCell ref="AK5:AL5"/>
    <mergeCell ref="AS1:AS3"/>
    <mergeCell ref="D1:D3"/>
    <mergeCell ref="M1:M3"/>
    <mergeCell ref="N1:N3"/>
    <mergeCell ref="Z1:Z3"/>
    <mergeCell ref="AA1:AA3"/>
  </mergeCells>
  <dataValidations count="1">
    <dataValidation type="list" allowBlank="1" showInputMessage="1" showErrorMessage="1" sqref="B3" xr:uid="{6C064653-16F9-463E-84D7-2A7A52F76A13}">
      <formula1>"KB,MB,GB,KIS"</formula1>
    </dataValidation>
  </dataValidations>
  <printOptions horizontalCentered="1"/>
  <pageMargins left="0.19685039370078741" right="0.19685039370078741" top="0.6692913385826772" bottom="0.39370078740157483" header="0" footer="0"/>
  <pageSetup paperSize="8" scale="51" orientation="landscape" horizontalDpi="4294967292" verticalDpi="300" r:id="rId1"/>
  <headerFooter alignWithMargins="0">
    <oddHeader>&amp;C&amp;A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3192404307D64428053CE7B36EF07AA" ma:contentTypeVersion="4" ma:contentTypeDescription="Een nieuw document maken." ma:contentTypeScope="" ma:versionID="8cfd5245a29e837c76b7907f297361a3">
  <xsd:schema xmlns:xsd="http://www.w3.org/2001/XMLSchema" xmlns:xs="http://www.w3.org/2001/XMLSchema" xmlns:p="http://schemas.microsoft.com/office/2006/metadata/properties" xmlns:ns2="d545586d-c9c1-4c47-baa4-4b19c1c5fde5" targetNamespace="http://schemas.microsoft.com/office/2006/metadata/properties" ma:root="true" ma:fieldsID="e9f82446f9b37d943b14bc004ec9e55e" ns2:_="">
    <xsd:import namespace="d545586d-c9c1-4c47-baa4-4b19c1c5fde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45586d-c9c1-4c47-baa4-4b19c1c5fd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98D444-E9A2-4B26-B817-4AC5372C9A53}">
  <ds:schemaRefs>
    <ds:schemaRef ds:uri="http://schemas.microsoft.com/sharepoint/v3/contenttype/forms"/>
  </ds:schemaRefs>
</ds:datastoreItem>
</file>

<file path=customXml/itemProps2.xml><?xml version="1.0" encoding="utf-8"?>
<ds:datastoreItem xmlns:ds="http://schemas.openxmlformats.org/officeDocument/2006/customXml" ds:itemID="{ADC86B97-FC6E-44F3-85F7-40CA46A9152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d545586d-c9c1-4c47-baa4-4b19c1c5fde5"/>
    <ds:schemaRef ds:uri="http://www.w3.org/XML/1998/namespace"/>
    <ds:schemaRef ds:uri="http://purl.org/dc/dcmitype/"/>
  </ds:schemaRefs>
</ds:datastoreItem>
</file>

<file path=customXml/itemProps3.xml><?xml version="1.0" encoding="utf-8"?>
<ds:datastoreItem xmlns:ds="http://schemas.openxmlformats.org/officeDocument/2006/customXml" ds:itemID="{2E252641-9564-4C34-BEEA-840352D742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45586d-c9c1-4c47-baa4-4b19c1c5fd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15</vt:i4>
      </vt:variant>
      <vt:variant>
        <vt:lpstr>Benoemde bereiken</vt:lpstr>
      </vt:variant>
      <vt:variant>
        <vt:i4>41</vt:i4>
      </vt:variant>
    </vt:vector>
  </HeadingPairs>
  <TitlesOfParts>
    <vt:vector size="56" baseType="lpstr">
      <vt:lpstr>Toelichting</vt:lpstr>
      <vt:lpstr>Totaal begroting</vt:lpstr>
      <vt:lpstr>Bijlage 1</vt:lpstr>
      <vt:lpstr>Bijlage 2</vt:lpstr>
      <vt:lpstr>Bijlage 3</vt:lpstr>
      <vt:lpstr>Penvoerder</vt:lpstr>
      <vt:lpstr>Deelnemer 2</vt:lpstr>
      <vt:lpstr>Deelnemer 3</vt:lpstr>
      <vt:lpstr>Deelnemer 4</vt:lpstr>
      <vt:lpstr>Deelnemer 5</vt:lpstr>
      <vt:lpstr>Deelnemer 6</vt:lpstr>
      <vt:lpstr>Deelnemer 7</vt:lpstr>
      <vt:lpstr>Deelnemer 8</vt:lpstr>
      <vt:lpstr>Deelnemer 9</vt:lpstr>
      <vt:lpstr>Deelnemer 10</vt:lpstr>
      <vt:lpstr>'Deelnemer 2'!Deelnemer_1</vt:lpstr>
      <vt:lpstr>'Deelnemer 3'!Deelnemer_1</vt:lpstr>
      <vt:lpstr>'Deelnemer 4'!Deelnemer_1</vt:lpstr>
      <vt:lpstr>'Deelnemer 5'!Deelnemer_1</vt:lpstr>
      <vt:lpstr>'Deelnemer 6'!Deelnemer_1</vt:lpstr>
      <vt:lpstr>'Deelnemer 7'!Deelnemer_1</vt:lpstr>
      <vt:lpstr>'Deelnemer 8'!Deelnemer_1</vt:lpstr>
      <vt:lpstr>'Deelnemer 9'!Deelnemer_1</vt:lpstr>
      <vt:lpstr>Penvoerder!Deelnemer_1</vt:lpstr>
      <vt:lpstr>Deelnemer_1</vt:lpstr>
      <vt:lpstr>Deelnemer_10</vt:lpstr>
      <vt:lpstr>Deelnemer_2</vt:lpstr>
      <vt:lpstr>Deelnemer_3</vt:lpstr>
      <vt:lpstr>Deelnemer_4</vt:lpstr>
      <vt:lpstr>Deelnemer_5</vt:lpstr>
      <vt:lpstr>Deelnemer_6</vt:lpstr>
      <vt:lpstr>Deelnemer_7</vt:lpstr>
      <vt:lpstr>Deelnemer_8</vt:lpstr>
      <vt:lpstr>Deelnemer_9</vt:lpstr>
      <vt:lpstr>Penvoerder</vt:lpstr>
      <vt:lpstr>Penvoerder!Projecttitel</vt:lpstr>
      <vt:lpstr>'Deelnemer 2'!type_1</vt:lpstr>
      <vt:lpstr>'Deelnemer 3'!type_1</vt:lpstr>
      <vt:lpstr>'Deelnemer 4'!type_1</vt:lpstr>
      <vt:lpstr>'Deelnemer 5'!type_1</vt:lpstr>
      <vt:lpstr>'Deelnemer 6'!type_1</vt:lpstr>
      <vt:lpstr>'Deelnemer 7'!type_1</vt:lpstr>
      <vt:lpstr>'Deelnemer 8'!type_1</vt:lpstr>
      <vt:lpstr>'Deelnemer 9'!type_1</vt:lpstr>
      <vt:lpstr>Penvoerder!type_1</vt:lpstr>
      <vt:lpstr>type_1</vt:lpstr>
      <vt:lpstr>type_10</vt:lpstr>
      <vt:lpstr>type_2</vt:lpstr>
      <vt:lpstr>type_3</vt:lpstr>
      <vt:lpstr>type_4</vt:lpstr>
      <vt:lpstr>type_5</vt:lpstr>
      <vt:lpstr>type_6</vt:lpstr>
      <vt:lpstr>type_7</vt:lpstr>
      <vt:lpstr>type_8</vt:lpstr>
      <vt:lpstr>type_9</vt:lpstr>
      <vt:lpstr>type_penvoerder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Digital Europe Begrotingstemplate in het kader van staatssteuntoets</dc:title>
  <dc:creator>Rijksdienst voor Ondernemend Nederland</dc:creator>
  <cp:lastModifiedBy>Tienstra, Y. (Yvonne)</cp:lastModifiedBy>
  <cp:lastPrinted>2014-07-07T14:39:43Z</cp:lastPrinted>
  <dcterms:created xsi:type="dcterms:W3CDTF">1997-07-29T07:48:20Z</dcterms:created>
  <dcterms:modified xsi:type="dcterms:W3CDTF">2024-05-02T09:31:56Z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0x010100A3192404307D64428053CE7B36EF07AA</vt:lpwstr>
  </property>
</Properties>
</file>