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agnl\data - R-schijf op Fil07\IN\Taakveld projecten\Programmas\SET\SET Coördinatie\Opdrachtgeverszaken\STOZ\Format Begroting\Format begroting aanvraagmogelijkheden\WCAG gecontroleerd\"/>
    </mc:Choice>
  </mc:AlternateContent>
  <xr:revisionPtr revIDLastSave="0" documentId="13_ncr:1_{D4B2375D-008B-4DAC-9B32-FEFE5DE1E6E9}" xr6:coauthVersionLast="47" xr6:coauthVersionMax="47" xr10:uidLastSave="{00000000-0000-0000-0000-000000000000}"/>
  <bookViews>
    <workbookView xWindow="2340" yWindow="2340" windowWidth="26460" windowHeight="13260" tabRatio="888" firstSheet="1" activeTab="1" xr2:uid="{0DE77670-6D27-427D-9346-7CABEF8AC3B0}"/>
  </bookViews>
  <sheets>
    <sheet name="Voorblad" sheetId="1" r:id="rId1"/>
    <sheet name="Invulwijzer" sheetId="2" r:id="rId2"/>
    <sheet name="Aanvrager-Penvoerder" sheetId="4" r:id="rId3"/>
    <sheet name="Deelnemer1" sheetId="5" r:id="rId4"/>
    <sheet name="Deelnemer2" sheetId="16" r:id="rId5"/>
    <sheet name="Deelnemer3" sheetId="22" r:id="rId6"/>
    <sheet name="Deelnemer4" sheetId="21" r:id="rId7"/>
    <sheet name="Deelnemer5" sheetId="20" r:id="rId8"/>
    <sheet name="Deelnemer6" sheetId="19" r:id="rId9"/>
    <sheet name="Deelnemer7" sheetId="18" r:id="rId10"/>
    <sheet name="Totaalblad" sheetId="3" r:id="rId11"/>
  </sheets>
  <externalReferences>
    <externalReference r:id="rId12"/>
  </externalReferences>
  <definedNames>
    <definedName name="_Hlk159855521" localSheetId="1">Invulwijzer!$A$79</definedName>
    <definedName name="_xlnm.Print_Area" localSheetId="2">'Aanvrager-Penvoerder'!$A$1:$H$152</definedName>
    <definedName name="_xlnm.Print_Area" localSheetId="3">Deelnemer1!$A$1:$H$129</definedName>
    <definedName name="_xlnm.Print_Area" localSheetId="4">Deelnemer2!$A$1:$H$67</definedName>
    <definedName name="_xlnm.Print_Area" localSheetId="5">Deelnemer3!$A$1:$H$67</definedName>
    <definedName name="_xlnm.Print_Area" localSheetId="6">Deelnemer4!$A$1:$H$67</definedName>
    <definedName name="_xlnm.Print_Area" localSheetId="7">Deelnemer5!$A$1:$H$67</definedName>
    <definedName name="_xlnm.Print_Area" localSheetId="8">Deelnemer6!$A$1:$H$67</definedName>
    <definedName name="_xlnm.Print_Area" localSheetId="9">Deelnemer7!$A$1:$H$67</definedName>
    <definedName name="_xlnm.Print_Area" localSheetId="1">Invulwijzer!$A$1:$B$91</definedName>
    <definedName name="_xlnm.Print_Area" localSheetId="10">Totaalblad!$A$1:$M$36</definedName>
    <definedName name="_xlnm.Print_Area" localSheetId="0">Voorblad!$A$1:$H$30</definedName>
    <definedName name="Kostensystematiek">'[1]Penvoerder-aanvrager 1'!$J$9:$J$12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9" l="1"/>
  <c r="F21" i="20"/>
  <c r="F21" i="21"/>
  <c r="F21" i="22"/>
  <c r="F21" i="16"/>
  <c r="F73" i="4" l="1"/>
  <c r="K128" i="4"/>
  <c r="K10" i="3"/>
  <c r="F10" i="3"/>
  <c r="I10" i="3"/>
  <c r="D10" i="3"/>
  <c r="F108" i="18"/>
  <c r="F94" i="18"/>
  <c r="F93" i="18"/>
  <c r="F92" i="18"/>
  <c r="F91" i="18"/>
  <c r="F90" i="18"/>
  <c r="F89" i="18"/>
  <c r="F88" i="18"/>
  <c r="F87" i="18"/>
  <c r="F86" i="18"/>
  <c r="F95" i="18" s="1"/>
  <c r="F80" i="18"/>
  <c r="F79" i="18"/>
  <c r="F78" i="18"/>
  <c r="F77" i="18"/>
  <c r="F76" i="18"/>
  <c r="F75" i="18"/>
  <c r="F74" i="18"/>
  <c r="F73" i="18"/>
  <c r="F72" i="18"/>
  <c r="F81" i="18" s="1"/>
  <c r="F110" i="18" s="1"/>
  <c r="F15" i="3" s="1"/>
  <c r="K15" i="3" s="1"/>
  <c r="F64" i="18"/>
  <c r="F49" i="18"/>
  <c r="F48" i="18"/>
  <c r="F47" i="18"/>
  <c r="F46" i="18"/>
  <c r="F45" i="18"/>
  <c r="F44" i="18"/>
  <c r="F43" i="18"/>
  <c r="F42" i="18"/>
  <c r="F41" i="18"/>
  <c r="F50" i="18" s="1"/>
  <c r="F34" i="18"/>
  <c r="F20" i="18"/>
  <c r="F19" i="18"/>
  <c r="F18" i="18"/>
  <c r="F17" i="18"/>
  <c r="F16" i="18"/>
  <c r="F15" i="18"/>
  <c r="F14" i="18"/>
  <c r="F13" i="18"/>
  <c r="F12" i="18"/>
  <c r="F21" i="18" s="1"/>
  <c r="F23" i="18" s="1"/>
  <c r="F36" i="18" s="1"/>
  <c r="C3" i="18"/>
  <c r="F108" i="19"/>
  <c r="F94" i="19"/>
  <c r="F93" i="19"/>
  <c r="F92" i="19"/>
  <c r="F91" i="19"/>
  <c r="F90" i="19"/>
  <c r="F89" i="19"/>
  <c r="F88" i="19"/>
  <c r="F87" i="19"/>
  <c r="F86" i="19"/>
  <c r="F95" i="19" s="1"/>
  <c r="F80" i="19"/>
  <c r="F79" i="19"/>
  <c r="F78" i="19"/>
  <c r="F77" i="19"/>
  <c r="F76" i="19"/>
  <c r="F75" i="19"/>
  <c r="F74" i="19"/>
  <c r="F73" i="19"/>
  <c r="F72" i="19"/>
  <c r="F81" i="19" s="1"/>
  <c r="F110" i="19" s="1"/>
  <c r="F14" i="3" s="1"/>
  <c r="K14" i="3" s="1"/>
  <c r="F64" i="19"/>
  <c r="F49" i="19"/>
  <c r="F48" i="19"/>
  <c r="F47" i="19"/>
  <c r="F46" i="19"/>
  <c r="F45" i="19"/>
  <c r="F44" i="19"/>
  <c r="F43" i="19"/>
  <c r="F42" i="19"/>
  <c r="F41" i="19"/>
  <c r="F50" i="19" s="1"/>
  <c r="F34" i="19"/>
  <c r="F23" i="19"/>
  <c r="F36" i="19" s="1"/>
  <c r="F20" i="19"/>
  <c r="F19" i="19"/>
  <c r="F18" i="19"/>
  <c r="F17" i="19"/>
  <c r="F16" i="19"/>
  <c r="F15" i="19"/>
  <c r="F14" i="19"/>
  <c r="F13" i="19"/>
  <c r="F12" i="19"/>
  <c r="C3" i="19"/>
  <c r="F108" i="20"/>
  <c r="F94" i="20"/>
  <c r="F93" i="20"/>
  <c r="F92" i="20"/>
  <c r="F91" i="20"/>
  <c r="F90" i="20"/>
  <c r="F89" i="20"/>
  <c r="F88" i="20"/>
  <c r="F87" i="20"/>
  <c r="F86" i="20"/>
  <c r="F95" i="20" s="1"/>
  <c r="F80" i="20"/>
  <c r="F79" i="20"/>
  <c r="F78" i="20"/>
  <c r="F77" i="20"/>
  <c r="F76" i="20"/>
  <c r="F75" i="20"/>
  <c r="F74" i="20"/>
  <c r="F73" i="20"/>
  <c r="F72" i="20"/>
  <c r="F81" i="20" s="1"/>
  <c r="F110" i="20" s="1"/>
  <c r="F13" i="3" s="1"/>
  <c r="K13" i="3" s="1"/>
  <c r="F64" i="20"/>
  <c r="F49" i="20"/>
  <c r="F48" i="20"/>
  <c r="F47" i="20"/>
  <c r="F46" i="20"/>
  <c r="F45" i="20"/>
  <c r="F44" i="20"/>
  <c r="F43" i="20"/>
  <c r="F42" i="20"/>
  <c r="F41" i="20"/>
  <c r="F50" i="20" s="1"/>
  <c r="F34" i="20"/>
  <c r="F23" i="20"/>
  <c r="F36" i="20" s="1"/>
  <c r="F20" i="20"/>
  <c r="F19" i="20"/>
  <c r="F18" i="20"/>
  <c r="F17" i="20"/>
  <c r="F16" i="20"/>
  <c r="F15" i="20"/>
  <c r="F14" i="20"/>
  <c r="F13" i="20"/>
  <c r="F12" i="20"/>
  <c r="C3" i="20"/>
  <c r="F108" i="21"/>
  <c r="F94" i="21"/>
  <c r="F93" i="21"/>
  <c r="F92" i="21"/>
  <c r="F91" i="21"/>
  <c r="F90" i="21"/>
  <c r="F89" i="21"/>
  <c r="F88" i="21"/>
  <c r="F87" i="21"/>
  <c r="F86" i="21"/>
  <c r="F95" i="21" s="1"/>
  <c r="F80" i="21"/>
  <c r="F79" i="21"/>
  <c r="F78" i="21"/>
  <c r="F77" i="21"/>
  <c r="F76" i="21"/>
  <c r="F75" i="21"/>
  <c r="F74" i="21"/>
  <c r="F73" i="21"/>
  <c r="F72" i="21"/>
  <c r="F81" i="21" s="1"/>
  <c r="F110" i="21" s="1"/>
  <c r="F12" i="3" s="1"/>
  <c r="K12" i="3" s="1"/>
  <c r="F64" i="21"/>
  <c r="F49" i="21"/>
  <c r="F48" i="21"/>
  <c r="F47" i="21"/>
  <c r="F46" i="21"/>
  <c r="F45" i="21"/>
  <c r="F44" i="21"/>
  <c r="F43" i="21"/>
  <c r="F42" i="21"/>
  <c r="F41" i="21"/>
  <c r="F50" i="21" s="1"/>
  <c r="F34" i="21"/>
  <c r="F23" i="21"/>
  <c r="F36" i="21" s="1"/>
  <c r="F20" i="21"/>
  <c r="F19" i="21"/>
  <c r="F18" i="21"/>
  <c r="F17" i="21"/>
  <c r="F16" i="21"/>
  <c r="F15" i="21"/>
  <c r="F14" i="21"/>
  <c r="F13" i="21"/>
  <c r="F12" i="21"/>
  <c r="C3" i="21"/>
  <c r="F108" i="22"/>
  <c r="F94" i="22"/>
  <c r="F93" i="22"/>
  <c r="F92" i="22"/>
  <c r="F91" i="22"/>
  <c r="F90" i="22"/>
  <c r="F89" i="22"/>
  <c r="F88" i="22"/>
  <c r="F87" i="22"/>
  <c r="F86" i="22"/>
  <c r="F95" i="22" s="1"/>
  <c r="F80" i="22"/>
  <c r="F79" i="22"/>
  <c r="F78" i="22"/>
  <c r="F77" i="22"/>
  <c r="F76" i="22"/>
  <c r="F75" i="22"/>
  <c r="F74" i="22"/>
  <c r="F73" i="22"/>
  <c r="F72" i="22"/>
  <c r="F81" i="22" s="1"/>
  <c r="F110" i="22" s="1"/>
  <c r="F11" i="3" s="1"/>
  <c r="K11" i="3" s="1"/>
  <c r="F64" i="22"/>
  <c r="F49" i="22"/>
  <c r="F48" i="22"/>
  <c r="F47" i="22"/>
  <c r="F46" i="22"/>
  <c r="F45" i="22"/>
  <c r="F44" i="22"/>
  <c r="F43" i="22"/>
  <c r="F42" i="22"/>
  <c r="F41" i="22"/>
  <c r="F50" i="22" s="1"/>
  <c r="F34" i="22"/>
  <c r="F23" i="22"/>
  <c r="F36" i="22" s="1"/>
  <c r="F20" i="22"/>
  <c r="F19" i="22"/>
  <c r="F18" i="22"/>
  <c r="F17" i="22"/>
  <c r="F16" i="22"/>
  <c r="F15" i="22"/>
  <c r="F14" i="22"/>
  <c r="F13" i="22"/>
  <c r="F12" i="22"/>
  <c r="C3" i="22"/>
  <c r="F108" i="16"/>
  <c r="F94" i="16"/>
  <c r="F93" i="16"/>
  <c r="F92" i="16"/>
  <c r="F91" i="16"/>
  <c r="F90" i="16"/>
  <c r="F89" i="16"/>
  <c r="F88" i="16"/>
  <c r="F87" i="16"/>
  <c r="F86" i="16"/>
  <c r="F95" i="16" s="1"/>
  <c r="F80" i="16"/>
  <c r="F79" i="16"/>
  <c r="F78" i="16"/>
  <c r="F77" i="16"/>
  <c r="F76" i="16"/>
  <c r="F75" i="16"/>
  <c r="F74" i="16"/>
  <c r="F73" i="16"/>
  <c r="F72" i="16"/>
  <c r="F81" i="16" s="1"/>
  <c r="F110" i="16" s="1"/>
  <c r="F64" i="16"/>
  <c r="F49" i="16"/>
  <c r="F48" i="16"/>
  <c r="F47" i="16"/>
  <c r="F46" i="16"/>
  <c r="F45" i="16"/>
  <c r="F44" i="16"/>
  <c r="F43" i="16"/>
  <c r="F42" i="16"/>
  <c r="F41" i="16"/>
  <c r="F50" i="16" s="1"/>
  <c r="F34" i="16"/>
  <c r="F23" i="16"/>
  <c r="F36" i="16" s="1"/>
  <c r="F20" i="16"/>
  <c r="F19" i="16"/>
  <c r="F18" i="16"/>
  <c r="F17" i="16"/>
  <c r="F16" i="16"/>
  <c r="F15" i="16"/>
  <c r="F14" i="16"/>
  <c r="F13" i="16"/>
  <c r="F12" i="16"/>
  <c r="C3" i="16"/>
  <c r="F64" i="5"/>
  <c r="F49" i="5"/>
  <c r="F48" i="5"/>
  <c r="F47" i="5"/>
  <c r="F46" i="5"/>
  <c r="F45" i="5"/>
  <c r="F44" i="5"/>
  <c r="F43" i="5"/>
  <c r="F42" i="5"/>
  <c r="F41" i="5"/>
  <c r="F50" i="5" s="1"/>
  <c r="F34" i="5"/>
  <c r="F20" i="5"/>
  <c r="F19" i="5"/>
  <c r="F18" i="5"/>
  <c r="F17" i="5"/>
  <c r="F16" i="5"/>
  <c r="F15" i="5"/>
  <c r="F14" i="5"/>
  <c r="F13" i="5"/>
  <c r="F12" i="5"/>
  <c r="F21" i="5" s="1"/>
  <c r="F23" i="5" s="1"/>
  <c r="F36" i="5" s="1"/>
  <c r="F112" i="16" l="1"/>
  <c r="C10" i="3"/>
  <c r="C9" i="3"/>
  <c r="C15" i="3"/>
  <c r="C14" i="3"/>
  <c r="C13" i="3"/>
  <c r="C12" i="3"/>
  <c r="C11" i="3"/>
  <c r="F52" i="18"/>
  <c r="F66" i="18" s="1"/>
  <c r="F52" i="19"/>
  <c r="F66" i="19" s="1"/>
  <c r="F52" i="20"/>
  <c r="F66" i="20" s="1"/>
  <c r="F52" i="21"/>
  <c r="F66" i="21" s="1"/>
  <c r="F52" i="22"/>
  <c r="F66" i="22" s="1"/>
  <c r="F52" i="16"/>
  <c r="F66" i="16" s="1"/>
  <c r="F114" i="16" s="1"/>
  <c r="F52" i="5"/>
  <c r="F66" i="5" s="1"/>
  <c r="B15" i="3"/>
  <c r="B14" i="3"/>
  <c r="B13" i="3"/>
  <c r="B12" i="3"/>
  <c r="B11" i="3"/>
  <c r="B10" i="3"/>
  <c r="D9" i="3" l="1"/>
  <c r="I9" i="3" s="1"/>
  <c r="G10" i="3"/>
  <c r="H10" i="3"/>
  <c r="L10" i="3" s="1"/>
  <c r="H9" i="3"/>
  <c r="D15" i="3"/>
  <c r="I15" i="3" s="1"/>
  <c r="F112" i="18"/>
  <c r="F114" i="18" s="1"/>
  <c r="G15" i="3"/>
  <c r="H15" i="3"/>
  <c r="L15" i="3" s="1"/>
  <c r="D14" i="3"/>
  <c r="I14" i="3" s="1"/>
  <c r="F112" i="19"/>
  <c r="F114" i="19" s="1"/>
  <c r="G14" i="3"/>
  <c r="H14" i="3"/>
  <c r="L14" i="3" s="1"/>
  <c r="D13" i="3"/>
  <c r="I13" i="3" s="1"/>
  <c r="F112" i="20"/>
  <c r="F114" i="20" s="1"/>
  <c r="A1" i="20"/>
  <c r="G13" i="3"/>
  <c r="H13" i="3"/>
  <c r="L13" i="3" s="1"/>
  <c r="D12" i="3"/>
  <c r="I12" i="3" s="1"/>
  <c r="F112" i="21"/>
  <c r="F114" i="21" s="1"/>
  <c r="G12" i="3"/>
  <c r="H12" i="3"/>
  <c r="L12" i="3" s="1"/>
  <c r="D11" i="3"/>
  <c r="I11" i="3" s="1"/>
  <c r="F112" i="22"/>
  <c r="G11" i="3"/>
  <c r="H11" i="3"/>
  <c r="L11" i="3" s="1"/>
  <c r="F108" i="5"/>
  <c r="F94" i="5"/>
  <c r="F93" i="5"/>
  <c r="F92" i="5"/>
  <c r="F91" i="5"/>
  <c r="F90" i="5"/>
  <c r="F89" i="5"/>
  <c r="F88" i="5"/>
  <c r="F87" i="5"/>
  <c r="F86" i="5"/>
  <c r="F80" i="5"/>
  <c r="F79" i="5"/>
  <c r="F78" i="5"/>
  <c r="F77" i="5"/>
  <c r="F76" i="5"/>
  <c r="F75" i="5"/>
  <c r="F74" i="5"/>
  <c r="F73" i="5"/>
  <c r="F72" i="5"/>
  <c r="F114" i="22" l="1"/>
  <c r="F95" i="5"/>
  <c r="F81" i="5"/>
  <c r="F110" i="5" s="1"/>
  <c r="F9" i="3" l="1"/>
  <c r="F112" i="5"/>
  <c r="F114" i="5"/>
  <c r="B8" i="3"/>
  <c r="B9" i="3"/>
  <c r="F14" i="4"/>
  <c r="F110" i="4"/>
  <c r="F109" i="4"/>
  <c r="F108" i="4"/>
  <c r="F107" i="4"/>
  <c r="F106" i="4"/>
  <c r="F105" i="4"/>
  <c r="F104" i="4"/>
  <c r="F103" i="4"/>
  <c r="F96" i="4"/>
  <c r="F95" i="4"/>
  <c r="F94" i="4"/>
  <c r="F93" i="4"/>
  <c r="F92" i="4"/>
  <c r="F91" i="4"/>
  <c r="F90" i="4"/>
  <c r="F89" i="4"/>
  <c r="F51" i="4"/>
  <c r="F50" i="4"/>
  <c r="F49" i="4"/>
  <c r="F48" i="4"/>
  <c r="F47" i="4"/>
  <c r="F46" i="4"/>
  <c r="F45" i="4"/>
  <c r="F44" i="4"/>
  <c r="F22" i="4"/>
  <c r="F21" i="4"/>
  <c r="F20" i="4"/>
  <c r="F19" i="4"/>
  <c r="F18" i="4"/>
  <c r="F17" i="4"/>
  <c r="F16" i="4"/>
  <c r="F15" i="4"/>
  <c r="F80" i="4"/>
  <c r="F79" i="4"/>
  <c r="F78" i="4"/>
  <c r="F77" i="4"/>
  <c r="F76" i="4"/>
  <c r="F75" i="4"/>
  <c r="F74" i="4"/>
  <c r="K9" i="3" l="1"/>
  <c r="L9" i="3" s="1"/>
  <c r="G9" i="3"/>
  <c r="F23" i="4"/>
  <c r="F25" i="4" s="1"/>
  <c r="F125" i="4"/>
  <c r="F88" i="4"/>
  <c r="F102" i="4"/>
  <c r="F66" i="4"/>
  <c r="F43" i="4"/>
  <c r="F36" i="4"/>
  <c r="F38" i="4" s="1"/>
  <c r="F111" i="4" l="1"/>
  <c r="F97" i="4"/>
  <c r="F82" i="4"/>
  <c r="F52" i="4"/>
  <c r="C3" i="3"/>
  <c r="D134" i="4" l="1"/>
  <c r="F54" i="4"/>
  <c r="F68" i="4" s="1"/>
  <c r="F127" i="4"/>
  <c r="F113" i="4"/>
  <c r="D133" i="4"/>
  <c r="E133" i="4" s="1"/>
  <c r="D8" i="3" s="1"/>
  <c r="D29" i="3" s="1"/>
  <c r="C3" i="5"/>
  <c r="E8" i="3" l="1"/>
  <c r="E29" i="3" s="1"/>
  <c r="F133" i="4"/>
  <c r="D135" i="4"/>
  <c r="E135" i="4" s="1"/>
  <c r="F135" i="4" s="1"/>
  <c r="F8" i="3" l="1"/>
  <c r="I133" i="4"/>
  <c r="I8" i="3"/>
  <c r="I135" i="4" l="1"/>
  <c r="K8" i="3"/>
  <c r="K29" i="3" s="1"/>
  <c r="F129" i="4" l="1"/>
  <c r="D132" i="4"/>
  <c r="E132" i="4" s="1"/>
  <c r="F29" i="3"/>
  <c r="C8" i="3" l="1"/>
  <c r="F132" i="4"/>
  <c r="H8" i="3" s="1"/>
  <c r="H29" i="3" l="1"/>
  <c r="C29" i="3"/>
  <c r="G29" i="3" s="1"/>
  <c r="E134" i="4" s="1"/>
  <c r="J134" i="4" s="1"/>
  <c r="G8" i="3"/>
  <c r="I132" i="4"/>
  <c r="B34" i="3" l="1"/>
  <c r="F134" i="4"/>
  <c r="F138" i="4" s="1"/>
  <c r="J30" i="3"/>
  <c r="I134" i="4"/>
  <c r="J8" i="3"/>
  <c r="L8" i="3" s="1"/>
  <c r="L29" i="3" s="1"/>
  <c r="B33" i="3" l="1"/>
  <c r="L30" i="3" l="1"/>
  <c r="I29" i="3"/>
  <c r="J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Hofland, M.R.A. (Marcel)</author>
    <author>Berg, K.I.M. van den (Kimberley)</author>
  </authors>
  <commentList>
    <comment ref="F5" authorId="0" shapeId="0" xr:uid="{9FA0DAD4-9260-4561-9629-188EA47CFE31}">
      <text>
        <r>
          <rPr>
            <b/>
            <sz val="9"/>
            <color indexed="81"/>
            <rFont val="Tahoma"/>
            <family val="2"/>
          </rPr>
          <t xml:space="preserve">Kunt u de BTW van de inkoopfacturen rondom uw STOZ project terugvorderen bij de Belastingdienst? </t>
        </r>
      </text>
    </comment>
    <comment ref="F6" authorId="0" shapeId="0" xr:uid="{7C9C1A33-02E0-4312-8A5A-A2E0A702345A}">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F8" authorId="0" shapeId="0" xr:uid="{DA66A3F0-68A4-49B3-B71A-8C7F4AE098F5}">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11" authorId="0" shapeId="0" xr:uid="{A69EAA85-0408-42CC-99D9-FABEBC6D0A69}">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2" authorId="0" shapeId="0" xr:uid="{5C1F28D0-4771-4D62-809F-D4609B90E5F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3" authorId="0" shapeId="0" xr:uid="{377162BE-73D0-4190-98FF-2CC8E0871B40}">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7" authorId="0" shapeId="0" xr:uid="{92ADC4C2-F755-4220-91BA-9F188BF64A8B}">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8" authorId="0" shapeId="0" xr:uid="{7848ADA1-598F-4886-BC36-19F70AAFDA83}">
      <text>
        <r>
          <rPr>
            <sz val="11"/>
            <color theme="1"/>
            <rFont val="Calibri"/>
            <family val="2"/>
            <scheme val="minor"/>
          </rPr>
          <t xml:space="preserve">Indien de organisatie BTW-plichtig is, dan dienen de kosten exclusief BTW te worden opgenomen
</t>
        </r>
      </text>
    </comment>
    <comment ref="B40" authorId="0" shapeId="0" xr:uid="{7985E8DA-B85E-44C1-9675-D380FB7E5766}">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41" authorId="0" shapeId="0" xr:uid="{BDC6AB20-A63F-438E-9DAE-383D3EC7A5D5}">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2" authorId="0" shapeId="0" xr:uid="{DC9CBD6B-A509-42DC-95A6-EECA7238EFE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7" authorId="0" shapeId="0" xr:uid="{3C13F242-193E-4C48-848C-ED1FC92C3F84}">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8" authorId="0" shapeId="0" xr:uid="{151B6AAB-973E-46D9-8759-BE1EB959B7DB}">
      <text>
        <r>
          <rPr>
            <sz val="11"/>
            <color theme="1"/>
            <rFont val="Calibri"/>
            <family val="2"/>
            <scheme val="minor"/>
          </rPr>
          <t xml:space="preserve">Indien de organisatie BTW-plichtig is, dan dienen de kosten exclusief BTW te worden opgenomen
</t>
        </r>
      </text>
    </comment>
    <comment ref="B70" authorId="0" shapeId="0" xr:uid="{78FE252A-04B0-4343-AB53-39376CCA4D53}">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2" authorId="1" shapeId="0" xr:uid="{04B146BE-AB9E-4E82-BD5E-754DE4934AF8}">
      <text>
        <r>
          <rPr>
            <b/>
            <sz val="9"/>
            <color indexed="81"/>
            <rFont val="Tahoma"/>
            <family val="2"/>
          </rPr>
          <t xml:space="preserve">Let op: reguliere bedrijfskosten zijn niet subsidiabel. </t>
        </r>
      </text>
    </comment>
    <comment ref="E72" authorId="0" shapeId="0" xr:uid="{390D8DB3-1257-4A5A-B285-1A172B38D554}">
      <text>
        <r>
          <rPr>
            <sz val="11"/>
            <color theme="1"/>
            <rFont val="Calibri"/>
            <family val="2"/>
            <scheme val="minor"/>
          </rPr>
          <t xml:space="preserve">Indien de organisatie BTW-plichtig is, dan dienen de kosten exclusief BTW te worden opgenomen.
</t>
        </r>
      </text>
    </comment>
    <comment ref="F72" authorId="0" shapeId="0" xr:uid="{25E16A6B-6AB3-4DDB-A947-FB5D6DBC121A}">
      <text>
        <r>
          <rPr>
            <sz val="11"/>
            <color theme="1"/>
            <rFont val="Calibri"/>
            <family val="2"/>
            <scheme val="minor"/>
          </rPr>
          <t xml:space="preserve">Indien de organisatie BTW-plichtig is, dan dienen de kosten exclusief BTW te worden opgenomen
</t>
        </r>
      </text>
    </comment>
    <comment ref="B85" authorId="0" shapeId="0" xr:uid="{30E0DAC6-7BFF-44E4-9B9A-7FB9C3C7B0F7}">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6" authorId="0" shapeId="0" xr:uid="{1A7A134E-E513-4DAA-A2AC-1851C2DEF50D}">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7" authorId="0" shapeId="0" xr:uid="{06717C31-05CF-429C-BC2A-8D367287AFC0}">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00" authorId="0" shapeId="0" xr:uid="{A967B39E-2896-4C03-985C-41658E22ED9E}">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101" authorId="0" shapeId="0" xr:uid="{D48E3AAA-3E56-401F-9417-E4A53ED26895}">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6" authorId="0" shapeId="0" xr:uid="{1BBC55A2-2544-4644-841F-FFCAD7DF2B2B}">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7" authorId="0" shapeId="0" xr:uid="{9D687841-77B4-4423-8734-7ECEA6EECC86}">
      <text>
        <r>
          <rPr>
            <sz val="11"/>
            <color theme="1"/>
            <rFont val="Calibri"/>
            <family val="2"/>
            <scheme val="minor"/>
          </rPr>
          <t xml:space="preserve">Indien de organisatie BTW-plichtig is, dan dienen de kosten exclusief BTW te worden opgenomen
</t>
        </r>
      </text>
    </comment>
    <comment ref="E134" authorId="0" shapeId="0" xr:uid="{B34D000C-9826-43F9-A6CD-BC7F7ECE65DA}">
      <text>
        <r>
          <rPr>
            <b/>
            <sz val="9"/>
            <color indexed="81"/>
            <rFont val="Tahoma"/>
            <family val="2"/>
          </rPr>
          <t>Het bedrag wat hier staat kan afgetopt zijn op 20% van de totale subsidiabele kosten (van zowel de clusterorganisatie als mogelijke partners in het samenwerkingsverband).</t>
        </r>
      </text>
    </comment>
    <comment ref="F138" authorId="0" shapeId="0" xr:uid="{B7C5A430-4BAA-411B-83FD-E8C81E14FBAD}">
      <text>
        <r>
          <rPr>
            <b/>
            <sz val="9"/>
            <color indexed="81"/>
            <rFont val="Tahoma"/>
            <family val="2"/>
          </rPr>
          <t>Dit bedrag kan afgetopt worden. Raadpleeg het Totaalblad.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BA504771-DDBD-4829-B631-62F249072FE1}">
      <text>
        <r>
          <rPr>
            <b/>
            <sz val="9"/>
            <color indexed="81"/>
            <rFont val="Tahoma"/>
            <family val="2"/>
          </rPr>
          <t xml:space="preserve">Kunt u de BTW van de inkoopfacturen rondom uw STOZ project terugvorderen bij de Belastingdienst? </t>
        </r>
      </text>
    </comment>
    <comment ref="F6" authorId="1" shapeId="0" xr:uid="{F30EF970-715D-4A02-9943-EC7B5DD20D16}">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96D46AFA-C5FE-45B6-A899-DD3D9A8395A0}">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B8016CDE-F85C-4658-ADD0-31435475DFF6}">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236D81A4-BF66-4A4F-84BB-71C8FAE9F4A3}">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1B5FD01B-5721-46F7-9F21-43D5E8972718}">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8496F610-E8BC-4A7B-B2E2-F4A59252B7B3}">
      <text>
        <r>
          <rPr>
            <sz val="11"/>
            <color theme="1"/>
            <rFont val="Calibri"/>
            <family val="2"/>
            <scheme val="minor"/>
          </rPr>
          <t xml:space="preserve">Indien de organisatie BTW-plichtig is, dan dienen de kosten exclusief BTW te worden opgenomen
</t>
        </r>
      </text>
    </comment>
    <comment ref="B38" authorId="1" shapeId="0" xr:uid="{12EEF540-16DB-43C0-AA3A-64537056078E}">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78F65144-EC85-43A9-8EF6-4F40CEF1A7CC}">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617A6306-E939-442D-912E-6D4C3364298F}">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97D12BCC-CF41-4D2A-9CEC-C12A3D7E55DD}">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6AD7A70C-482A-4973-936F-AB92935E67F0}">
      <text>
        <r>
          <rPr>
            <sz val="11"/>
            <color theme="1"/>
            <rFont val="Calibri"/>
            <family val="2"/>
            <scheme val="minor"/>
          </rPr>
          <t xml:space="preserve">Indien de organisatie BTW-plichtig is, dan dienen de kosten exclusief BTW te worden opgenomen
</t>
        </r>
      </text>
    </comment>
    <comment ref="B69" authorId="1" shapeId="0" xr:uid="{0276C0B9-59E3-463C-A2DA-869807EE341E}">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5E9D7E2C-30E6-41F8-B6EE-D76963BBA1D3}">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8E58C1EB-C8A8-44BE-9EE5-2E05C4C97E74}">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3CEA0BBA-BFCE-463D-8E96-9C66356194A6}">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7077C3B3-387C-4A5A-B8CA-E76C0B1FD377}">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759B369D-A87C-42CF-8A57-36095E0BEC72}">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DEA15F2D-09E9-4218-956F-6F5E90A1CD3E}">
      <text>
        <r>
          <rPr>
            <sz val="11"/>
            <color theme="1"/>
            <rFont val="Calibri"/>
            <family val="2"/>
            <scheme val="minor"/>
          </rPr>
          <t xml:space="preserve">Indien de organisatie BTW-plichtig is, dan dienen de kosten exclusief BTW te worden opgenomen
</t>
        </r>
      </text>
    </comment>
    <comment ref="F114" authorId="1" shapeId="0" xr:uid="{4B265393-370B-415F-88B2-42CCCE4A2888}">
      <text>
        <r>
          <rPr>
            <b/>
            <sz val="9"/>
            <color indexed="81"/>
            <rFont val="Tahoma"/>
            <family val="2"/>
          </rPr>
          <t>Dit bedrag kan afgetopt worden. Raadpleeg het Totaalblad.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894BB82B-4D4C-4696-9BA0-13A824091968}">
      <text>
        <r>
          <rPr>
            <b/>
            <sz val="9"/>
            <color indexed="81"/>
            <rFont val="Tahoma"/>
            <family val="2"/>
          </rPr>
          <t xml:space="preserve">Kunt u de BTW van de inkoopfacturen rondom uw STOZ project terugvorderen bij de Belastingdienst? </t>
        </r>
      </text>
    </comment>
    <comment ref="F6" authorId="1" shapeId="0" xr:uid="{0B9F3CEF-3F2F-41D8-835D-202659976484}">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A23193A1-7A78-4502-B7D8-8BE03CFE0AC9}">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AB43F4BD-445C-4320-A553-D7B18BE6B710}">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4FD461B5-6E72-4B32-9142-24A20B6C803A}">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BC9DFC11-1BEA-4142-9104-C815E0FE954E}">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4E5BDF93-711A-4776-88F4-49542851E011}">
      <text>
        <r>
          <rPr>
            <sz val="11"/>
            <color theme="1"/>
            <rFont val="Calibri"/>
            <family val="2"/>
            <scheme val="minor"/>
          </rPr>
          <t xml:space="preserve">Indien de organisatie BTW-plichtig is, dan dienen de kosten exclusief BTW te worden opgenomen
</t>
        </r>
      </text>
    </comment>
    <comment ref="B38" authorId="1" shapeId="0" xr:uid="{18EF1EFF-A007-4768-BA7C-C071274B19E9}">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3FA6B89A-1F9B-40FD-936C-CA70BC48C6D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B3B05238-F601-4270-B1E3-A43AAD791027}">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13D010B8-95F1-4E74-9A4A-F6D2C683B4DC}">
      <text>
        <r>
          <rPr>
            <b/>
            <sz val="9"/>
            <color indexed="81"/>
            <rFont val="Tahoma"/>
            <family val="2"/>
          </rPr>
          <t>Kosten derden zijn bijvoorbeeld kosten voor de productie van communicatiemiddelen, huur van een locatie. Het maximale uurtarief voor externe inhuur bedraagt € 135,- excl. BTW. (m.u.v. accountantskosten en juristen)</t>
        </r>
        <r>
          <rPr>
            <sz val="9"/>
            <color indexed="81"/>
            <rFont val="Tahoma"/>
            <family val="2"/>
          </rPr>
          <t xml:space="preserve">
</t>
        </r>
      </text>
    </comment>
    <comment ref="F56" authorId="1" shapeId="0" xr:uid="{7DF91034-A4F6-4DF4-B342-C68B87A1E293}">
      <text>
        <r>
          <rPr>
            <sz val="11"/>
            <color theme="1"/>
            <rFont val="Calibri"/>
            <family val="2"/>
            <scheme val="minor"/>
          </rPr>
          <t xml:space="preserve">Indien de organisatie BTW-plichtig is, dan dienen de kosten exclusief BTW te worden opgenomen
</t>
        </r>
      </text>
    </comment>
    <comment ref="B69" authorId="1" shapeId="0" xr:uid="{3288E27D-12F7-498C-B14E-4FA5A41B5DC8}">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0C51262A-30CA-4DB8-B3DB-8671FE92E55B}">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ADE090ED-B023-4CAF-8640-AD439E527334}">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7FA30AB8-E483-42A9-913F-7E42648FE01B}">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6AC8DB54-E34A-405A-9279-7ADAF06CCEDC}">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C5441349-A8DD-4608-9BE5-BE9D5886255C}">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49FB0529-B458-483C-99FA-7E1309390601}">
      <text>
        <r>
          <rPr>
            <sz val="11"/>
            <color theme="1"/>
            <rFont val="Calibri"/>
            <family val="2"/>
            <scheme val="minor"/>
          </rPr>
          <t xml:space="preserve">Indien de organisatie BTW-plichtig is, dan dienen de kosten exclusief BTW te worden opgenomen
</t>
        </r>
      </text>
    </comment>
    <comment ref="F114" authorId="1" shapeId="0" xr:uid="{2020C219-0A75-4F67-A2AC-2C43DB007A11}">
      <text>
        <r>
          <rPr>
            <b/>
            <sz val="9"/>
            <color indexed="81"/>
            <rFont val="Tahoma"/>
            <family val="2"/>
          </rPr>
          <t>Dit bedrag kan afgetopt worden. Raadpleeg het Totaalblad.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B1C04786-AE6A-495F-B030-5E431BDFE0E8}">
      <text>
        <r>
          <rPr>
            <b/>
            <sz val="9"/>
            <color indexed="81"/>
            <rFont val="Tahoma"/>
            <family val="2"/>
          </rPr>
          <t xml:space="preserve">Kunt u de BTW van de inkoopfacturen rondom uw STOZ project terugvorderen bij de Belastingdienst? </t>
        </r>
      </text>
    </comment>
    <comment ref="F6" authorId="1" shapeId="0" xr:uid="{26EBFAFC-0994-4139-88C1-246C7D5F67EF}">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EFB35B2C-3486-4805-813D-CFC55421629E}">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5107B66F-11D8-4B38-9E04-B9071C98C1A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0490FABD-2BCE-4CAE-A726-4504499F131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3606A8C7-F164-42C1-B7DF-6F506434EA2C}">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7DA2E501-83BE-4322-B8F1-E7AB1A2EBA0C}">
      <text>
        <r>
          <rPr>
            <sz val="11"/>
            <color theme="1"/>
            <rFont val="Calibri"/>
            <family val="2"/>
            <scheme val="minor"/>
          </rPr>
          <t xml:space="preserve">Indien de organisatie BTW-plichtig is, dan dienen de kosten exclusief BTW te worden opgenomen
</t>
        </r>
      </text>
    </comment>
    <comment ref="B38" authorId="1" shapeId="0" xr:uid="{DBDB639B-DDD6-4A79-A3C4-245AE24F5E4E}">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63D94886-C267-42E9-8F6B-B24B1205F3F3}">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56AEE6F6-ADAA-4AE4-8E92-FDACFCAE937C}">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A03DCC85-DB77-48C0-A136-5B21EFD40D9D}">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18281AC2-CDE0-417F-9B5B-F8F5BAE49FE4}">
      <text>
        <r>
          <rPr>
            <sz val="11"/>
            <color theme="1"/>
            <rFont val="Calibri"/>
            <family val="2"/>
            <scheme val="minor"/>
          </rPr>
          <t xml:space="preserve">Indien de organisatie BTW-plichtig is, dan dienen de kosten exclusief BTW te worden opgenomen
</t>
        </r>
      </text>
    </comment>
    <comment ref="B69" authorId="1" shapeId="0" xr:uid="{3151376E-D75F-4291-8B83-8AB72DE6A5D7}">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7F52F30E-B29A-486B-9760-61734EE05EBD}">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EE01B636-8317-4EB5-A326-31A9028CDDBF}">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F203DBFD-1CA3-46C3-A6E2-CC6EF25598B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92D72F5D-A69B-4827-B85A-A28DED1F7EA9}">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73C961C5-2A99-41B6-9F03-D24404DDD9E0}">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BBC26AF1-EDC3-40C2-B1B8-0DC59CE3AC43}">
      <text>
        <r>
          <rPr>
            <sz val="11"/>
            <color theme="1"/>
            <rFont val="Calibri"/>
            <family val="2"/>
            <scheme val="minor"/>
          </rPr>
          <t xml:space="preserve">Indien de organisatie BTW-plichtig is, dan dienen de kosten exclusief BTW te worden opgenomen
</t>
        </r>
      </text>
    </comment>
    <comment ref="F114" authorId="1" shapeId="0" xr:uid="{354B7C8F-A888-48EE-A0E6-94DEB2D679B6}">
      <text>
        <r>
          <rPr>
            <b/>
            <sz val="9"/>
            <color indexed="81"/>
            <rFont val="Tahoma"/>
            <family val="2"/>
          </rPr>
          <t>Dit bedrag kan afgetopt worden. Raadpleeg het Totaalblad.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920A2ED0-5F17-419B-8373-FB49762FF945}">
      <text>
        <r>
          <rPr>
            <b/>
            <sz val="9"/>
            <color indexed="81"/>
            <rFont val="Tahoma"/>
            <family val="2"/>
          </rPr>
          <t xml:space="preserve">Kunt u de BTW van de inkoopfacturen rondom uw STOZ project terugvorderen bij de Belastingdienst? </t>
        </r>
      </text>
    </comment>
    <comment ref="F6" authorId="1" shapeId="0" xr:uid="{254DBA1C-AF54-416C-AEA3-963A8C9F762E}">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B2D7927A-A61E-4E19-A8D6-5CF5BAC21594}">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D2C934F9-3A1C-428B-9A2C-64E8585F855E}">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073DD27B-DC5E-455E-B1C8-C29503F2214B}">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F6B295EE-F3DF-4C2E-B8D4-C5BF4C09CD35}">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C7BA0AE6-5C9B-4E44-9393-FBE61CA2BAEC}">
      <text>
        <r>
          <rPr>
            <sz val="11"/>
            <color theme="1"/>
            <rFont val="Calibri"/>
            <family val="2"/>
            <scheme val="minor"/>
          </rPr>
          <t xml:space="preserve">Indien de organisatie BTW-plichtig is, dan dienen de kosten exclusief BTW te worden opgenomen
</t>
        </r>
      </text>
    </comment>
    <comment ref="B38" authorId="1" shapeId="0" xr:uid="{5BA16898-DD05-4D50-89A5-635EDB2E6743}">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8E69D5AC-9732-4B64-A9C8-648BE0259F75}">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38BF2819-9C02-4420-B88D-DA4A77219D5C}">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5923056E-2A04-4842-96F4-1984B06161EC}">
      <text>
        <r>
          <rPr>
            <b/>
            <sz val="9"/>
            <color indexed="81"/>
            <rFont val="Tahoma"/>
            <family val="2"/>
          </rPr>
          <t>Kosten derden zijn bijvoorbeeld kosten voor de productie van communicatiemiddelen, huur van een locatie. Het maximale uurtarief voor externe inhuur bedraagt € 135,- excl. BTW. (m.u.v. accountantskosten en juristen)</t>
        </r>
        <r>
          <rPr>
            <sz val="9"/>
            <color indexed="81"/>
            <rFont val="Tahoma"/>
            <family val="2"/>
          </rPr>
          <t xml:space="preserve">
</t>
        </r>
      </text>
    </comment>
    <comment ref="F56" authorId="1" shapeId="0" xr:uid="{578E1735-8BE4-45BA-A2A0-B5ADA5E695D8}">
      <text>
        <r>
          <rPr>
            <sz val="11"/>
            <color theme="1"/>
            <rFont val="Calibri"/>
            <family val="2"/>
            <scheme val="minor"/>
          </rPr>
          <t xml:space="preserve">Indien de organisatie BTW-plichtig is, dan dienen de kosten exclusief BTW te worden opgenomen
</t>
        </r>
      </text>
    </comment>
    <comment ref="B69" authorId="1" shapeId="0" xr:uid="{881AA75B-C433-4C51-8533-5FB2D150D366}">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EAA0F675-E4B2-4F12-B6DD-05C03D1F79A7}">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071AFA2A-3CBB-49A8-BA23-4E941B0CBE51}">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6D47C7B6-7190-41F4-9AFE-10D34D6D17B9}">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24FAA331-D7E4-4F09-AE83-053E543F180F}">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C7CB6352-09EF-4332-B233-2401878FAEF0}">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BDFE2E83-9239-4463-842D-E6489F301AE2}">
      <text>
        <r>
          <rPr>
            <sz val="11"/>
            <color theme="1"/>
            <rFont val="Calibri"/>
            <family val="2"/>
            <scheme val="minor"/>
          </rPr>
          <t xml:space="preserve">Indien de organisatie BTW-plichtig is, dan dienen de kosten exclusief BTW te worden opgenomen
</t>
        </r>
      </text>
    </comment>
    <comment ref="F114" authorId="1" shapeId="0" xr:uid="{1B89FFCF-CFAF-4A96-A7D8-229654E2F677}">
      <text>
        <r>
          <rPr>
            <b/>
            <sz val="9"/>
            <color indexed="81"/>
            <rFont val="Tahoma"/>
            <family val="2"/>
          </rPr>
          <t>Dit bedrag kan afgetopt worden. Raadpleeg het Totaalblad.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F70AB69C-8EC8-437D-A7E9-40FA343FF24A}">
      <text>
        <r>
          <rPr>
            <b/>
            <sz val="9"/>
            <color indexed="81"/>
            <rFont val="Tahoma"/>
            <family val="2"/>
          </rPr>
          <t xml:space="preserve">Kunt u de BTW van de inkoopfacturen rondom uw STOZ project terugvorderen bij de Belastingdienst? </t>
        </r>
      </text>
    </comment>
    <comment ref="F6" authorId="1" shapeId="0" xr:uid="{50B50D56-5CEA-4F45-8DDA-5DB7E41FCF4B}">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E73EEE5E-6C1B-4E09-83A9-89F87718E67C}">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A70CF791-DD1C-467E-AC83-4A020DB042EA}">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30B525FC-95B9-4C35-8AFC-0DE4860085A2}">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8FCE39C6-13DB-45EB-A77E-C8E5E66F91A4}">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CF7F3D8A-C6A3-4D55-B079-52E8C05AEE0B}">
      <text>
        <r>
          <rPr>
            <sz val="11"/>
            <color theme="1"/>
            <rFont val="Calibri"/>
            <family val="2"/>
            <scheme val="minor"/>
          </rPr>
          <t xml:space="preserve">Indien de organisatie BTW-plichtig is, dan dienen de kosten exclusief BTW te worden opgenomen
</t>
        </r>
      </text>
    </comment>
    <comment ref="B38" authorId="1" shapeId="0" xr:uid="{D969E80A-6FFC-42BB-A3F6-C19F629DBFEB}">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A8A97441-C5AC-45C1-9708-9B675F65A777}">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E314BD8D-C6EA-4809-A506-D27A96D9DD93}">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8061CA31-CB4D-4DF5-BDB8-2CE2AD0F2B89}">
      <text>
        <r>
          <rPr>
            <b/>
            <sz val="9"/>
            <color indexed="81"/>
            <rFont val="Tahoma"/>
            <family val="2"/>
          </rPr>
          <t>Kosten derden zijn bijvoorbeeld kosten voor de productie van communicatiemiddelen, huur van een locatie. Het maximale uurtarief voor externe inhuur bedraagt € 135,- excl. BTW. (m.u.v. accountantskosten en juristen)</t>
        </r>
        <r>
          <rPr>
            <sz val="9"/>
            <color indexed="81"/>
            <rFont val="Tahoma"/>
            <family val="2"/>
          </rPr>
          <t xml:space="preserve">
</t>
        </r>
      </text>
    </comment>
    <comment ref="F56" authorId="1" shapeId="0" xr:uid="{42D7CB8F-9559-4B4E-884F-4800142322C5}">
      <text>
        <r>
          <rPr>
            <sz val="11"/>
            <color theme="1"/>
            <rFont val="Calibri"/>
            <family val="2"/>
            <scheme val="minor"/>
          </rPr>
          <t xml:space="preserve">Indien de organisatie BTW-plichtig is, dan dienen de kosten exclusief BTW te worden opgenomen
</t>
        </r>
      </text>
    </comment>
    <comment ref="B69" authorId="1" shapeId="0" xr:uid="{623A90CE-7B92-4EA9-8045-F568537B55A0}">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B3CD60E4-A837-40F8-81DD-A33CA3FE005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12E41FD5-A006-4894-B2FE-E89D4F01FCFD}">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962C1BE5-D09F-418D-9BD3-885EEE2181E9}">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0BC15880-9B5A-4239-9074-3AF0188194FB}">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1F45F153-D4A8-40F5-800C-4EFF71422D86}">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F17A1648-99D0-4E71-BD05-FD62E84FB005}">
      <text>
        <r>
          <rPr>
            <sz val="11"/>
            <color theme="1"/>
            <rFont val="Calibri"/>
            <family val="2"/>
            <scheme val="minor"/>
          </rPr>
          <t xml:space="preserve">Indien de organisatie BTW-plichtig is, dan dienen de kosten exclusief BTW te worden opgenomen
</t>
        </r>
      </text>
    </comment>
    <comment ref="F114" authorId="1" shapeId="0" xr:uid="{34D0F8AE-0EEB-4140-81E3-2011ED267F3E}">
      <text>
        <r>
          <rPr>
            <b/>
            <sz val="9"/>
            <color indexed="81"/>
            <rFont val="Tahoma"/>
            <family val="2"/>
          </rPr>
          <t>Dit bedrag kan afgetopt worden. Raadpleeg het Totaalblad.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237AD8DD-F4C8-4CEF-B36E-7AA7A4460121}">
      <text>
        <r>
          <rPr>
            <b/>
            <sz val="9"/>
            <color indexed="81"/>
            <rFont val="Tahoma"/>
            <family val="2"/>
          </rPr>
          <t xml:space="preserve">Kunt u de BTW van de inkoopfacturen rondom uw STOZ project terugvorderen bij de Belastingdienst? </t>
        </r>
      </text>
    </comment>
    <comment ref="F6" authorId="1" shapeId="0" xr:uid="{71EDC1AF-1C19-42BA-A67F-2E83F589C550}">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FA06B529-2B97-4610-864D-9EA8C6408C80}">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BA0104F9-70C0-473A-AC35-29C9005864D1}">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B7CA0DCC-806D-4762-A63E-5BDB519C3388}">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26B8E5AF-3531-4EF5-B651-94E889FC5F2D}">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C98EEB0E-75DE-4814-A89C-B2BFA31137F1}">
      <text>
        <r>
          <rPr>
            <sz val="11"/>
            <color theme="1"/>
            <rFont val="Calibri"/>
            <family val="2"/>
            <scheme val="minor"/>
          </rPr>
          <t xml:space="preserve">Indien de organisatie BTW-plichtig is, dan dienen de kosten exclusief BTW te worden opgenomen
</t>
        </r>
      </text>
    </comment>
    <comment ref="B38" authorId="1" shapeId="0" xr:uid="{106F5396-2BF6-461D-B825-F500684E1121}">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125130E1-1A14-4487-A491-9F1BD9BC06C9}">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CD1AFE8C-839B-428F-A828-52BF237C341B}">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ADF3DD26-30DA-4699-B4CB-EF18E0B19B94}">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21C0234C-238A-4133-BBE6-846925FFB3DD}">
      <text>
        <r>
          <rPr>
            <sz val="11"/>
            <color theme="1"/>
            <rFont val="Calibri"/>
            <family val="2"/>
            <scheme val="minor"/>
          </rPr>
          <t xml:space="preserve">Indien de organisatie BTW-plichtig is, dan dienen de kosten exclusief BTW te worden opgenomen
</t>
        </r>
      </text>
    </comment>
    <comment ref="B69" authorId="1" shapeId="0" xr:uid="{7D345928-E088-4527-883B-A5A9F3086A76}">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0B08A7C6-D7A8-41E7-907E-D35DD9D142B6}">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8EFAAFBA-8839-4A2E-A106-5DB7349D5491}">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A705CAB8-0BC9-4FDF-B231-9A0052DEA9E3}">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49F5DB03-D873-4AFA-94A0-B8F29D76851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2BAB8C7B-17B8-4FBE-9BAB-9968C00D5506}">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20F9E3FF-8507-4A0B-A448-343BC58D97B0}">
      <text>
        <r>
          <rPr>
            <sz val="11"/>
            <color theme="1"/>
            <rFont val="Calibri"/>
            <family val="2"/>
            <scheme val="minor"/>
          </rPr>
          <t xml:space="preserve">Indien de organisatie BTW-plichtig is, dan dienen de kosten exclusief BTW te worden opgenomen
</t>
        </r>
      </text>
    </comment>
    <comment ref="F114" authorId="1" shapeId="0" xr:uid="{A702AA01-81E4-4291-8694-8C4DBCB900CE}">
      <text>
        <r>
          <rPr>
            <b/>
            <sz val="9"/>
            <color indexed="81"/>
            <rFont val="Tahoma"/>
            <family val="2"/>
          </rPr>
          <t>Dit bedrag kan afgetopt worden. Raadpleeg het Totaalblad.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CDD4D571-B8F3-43B3-8CF3-0934EC154180}">
      <text>
        <r>
          <rPr>
            <b/>
            <sz val="9"/>
            <color indexed="81"/>
            <rFont val="Tahoma"/>
            <family val="2"/>
          </rPr>
          <t xml:space="preserve">Kunt u de BTW van de inkoopfacturen rondom uw STOZ project terugvorderen bij de Belastingdienst? </t>
        </r>
      </text>
    </comment>
    <comment ref="F6" authorId="1" shapeId="0" xr:uid="{B45BF3C8-2E26-4B7E-96B8-90FD4E98400A}">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9EA921E3-078D-4028-975C-D8EAC2DD28DD}">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47917A87-9048-4745-8B40-9A6F47911995}">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C78085B0-E747-477F-AAB0-EEB866741E33}">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32E73B1B-47D1-4C54-90A9-D90906DA5A73}">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AC0D8345-30CA-4EFD-BFCE-1CEE72BA652D}">
      <text>
        <r>
          <rPr>
            <sz val="11"/>
            <color theme="1"/>
            <rFont val="Calibri"/>
            <family val="2"/>
            <scheme val="minor"/>
          </rPr>
          <t xml:space="preserve">Indien de organisatie BTW-plichtig is, dan dienen de kosten exclusief BTW te worden opgenomen
</t>
        </r>
      </text>
    </comment>
    <comment ref="B38" authorId="1" shapeId="0" xr:uid="{13390F8F-6EB9-40C5-AA1F-A46F42997F41}">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44FD7D70-EA0F-4EE1-AF16-4E440E538E21}">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509630CF-B71C-44FC-A49C-6F3B3685C001}">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B69EAA58-A874-4F71-B8F9-0F3C2B7BB5A2}">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CAE19BF3-99D4-4F57-95DA-1F37A8B54168}">
      <text>
        <r>
          <rPr>
            <sz val="11"/>
            <color theme="1"/>
            <rFont val="Calibri"/>
            <family val="2"/>
            <scheme val="minor"/>
          </rPr>
          <t xml:space="preserve">Indien de organisatie BTW-plichtig is, dan dienen de kosten exclusief BTW te worden opgenomen
</t>
        </r>
      </text>
    </comment>
    <comment ref="B69" authorId="1" shapeId="0" xr:uid="{4C5C61C2-A4A4-4156-82FA-06C6724A9D73}">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70" authorId="1" shapeId="0" xr:uid="{F93F9859-46D9-4AA7-ABF2-64D9A4FC78EC}">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71" authorId="1" shapeId="0" xr:uid="{CD6603B5-C4FB-4D35-8D3D-9C7FC23727A6}">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84" authorId="1" shapeId="0" xr:uid="{94A421E8-695B-4E6D-9E1B-F975328C7D08}">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5" authorId="1" shapeId="0" xr:uid="{21273CE4-EFA8-4B38-B723-799F1E6E9325}">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9" authorId="1" shapeId="0" xr:uid="{839F8AC2-FC4C-4ECE-A1E8-A93DE9BFFD8E}">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00" authorId="1" shapeId="0" xr:uid="{C3A3E4EF-B40C-4477-A80F-E5D7CB152DC9}">
      <text>
        <r>
          <rPr>
            <sz val="11"/>
            <color theme="1"/>
            <rFont val="Calibri"/>
            <family val="2"/>
            <scheme val="minor"/>
          </rPr>
          <t xml:space="preserve">Indien de organisatie BTW-plichtig is, dan dienen de kosten exclusief BTW te worden opgenomen
</t>
        </r>
      </text>
    </comment>
    <comment ref="F114" authorId="1" shapeId="0" xr:uid="{F9832DE2-8CEA-4F97-A036-D82ACD45F427}">
      <text>
        <r>
          <rPr>
            <b/>
            <sz val="9"/>
            <color indexed="81"/>
            <rFont val="Tahoma"/>
            <family val="2"/>
          </rPr>
          <t>Dit bedrag kan afgetopt worden. Raadpleeg het Totaalblad.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Hofland, M.R.A. (Marcel)</author>
  </authors>
  <commentList>
    <comment ref="L7" authorId="0" shapeId="0" xr:uid="{39674A40-D846-4A75-8AE8-1043E19D500D}">
      <text>
        <r>
          <rPr>
            <b/>
            <sz val="16"/>
            <color indexed="81"/>
            <rFont val="Tahoma"/>
            <family val="2"/>
          </rPr>
          <t>Check altijd de onderste regel van deze kolom voor de berekende subsidie. Op totaalniveau kan de subsidie zijn aangepast.</t>
        </r>
      </text>
    </comment>
    <comment ref="L29" authorId="0" shapeId="0" xr:uid="{EC58A892-318F-4B79-A19B-2F33F06560C2}">
      <text>
        <r>
          <rPr>
            <b/>
            <sz val="16"/>
            <color indexed="81"/>
            <rFont val="Tahoma"/>
            <family val="2"/>
          </rPr>
          <t>Dit is het subsidiebedrag dat u moet invullen in het portaal bij de gevraagde subsidie.</t>
        </r>
      </text>
    </comment>
  </commentList>
</comments>
</file>

<file path=xl/sharedStrings.xml><?xml version="1.0" encoding="utf-8"?>
<sst xmlns="http://schemas.openxmlformats.org/spreadsheetml/2006/main" count="656" uniqueCount="160">
  <si>
    <t xml:space="preserve">Invulwijzer voor Begrotingsformulier voor STOZ - Stimuleringsregeling Technologie in Ondersteuning en Zorg </t>
  </si>
  <si>
    <t xml:space="preserve">Vul alleen de geel gemarkeerde vakken in. De witte vakken kunnen formules bevatten. Deze niet wijzigen a.u.b. Indien nodig kunnen extra regels worden toegevoegd. Let hierbij goed op de formules voor een correcte berekening. De totaal gevraagde subsidie is minimaal € 25.000 en maximaal € 750.000. </t>
  </si>
  <si>
    <t>Dit formulier is een verplichte bijlage bij een aanvraag voor de STOZ-subsidie voor de opschalings- of evaluatieroute. U kunt dit formulier uploaden onder overige bijlagen in het aanvraagformulier.</t>
  </si>
  <si>
    <t>- Kaderwet VWS</t>
  </si>
  <si>
    <t>- Kaderregeling subsidies OCW, SZW en VWS</t>
  </si>
  <si>
    <t xml:space="preserve">- Algemene Groepsvrijstellingsgsverordening (AGVV) </t>
  </si>
  <si>
    <t>- De wetten waarin de zorg en ondersteuning is geregeld : Zvw, Wlz, Wmo, Jeugdwet, Wpg</t>
  </si>
  <si>
    <t>- Beleidsregels handhaving subsidiebepalingen VWS</t>
  </si>
  <si>
    <t xml:space="preserve">Het Excelbestand voor de begroting kent een aantal tabbladen: </t>
  </si>
  <si>
    <t>- Een tabblad voor de aanvrager/penvoerder;</t>
  </si>
  <si>
    <t>- Een tabblad voor elke deelnemer in het samenwerkingsproject;</t>
  </si>
  <si>
    <t>- Een tabblad met een totaaloverzicht van alle deelnemers plus subsidieberekening;</t>
  </si>
  <si>
    <t>In de tabbladen waar u de kosten kunt invullen staan opmerkingen om het invullen te vereenvoudigen.</t>
  </si>
  <si>
    <t xml:space="preserve">Het basis subsidiepercentage is 50%. </t>
  </si>
  <si>
    <r>
      <rPr>
        <sz val="10"/>
        <color rgb="FF000000"/>
        <rFont val="Arial"/>
      </rPr>
      <t xml:space="preserve">* De kosten voor aanschaf van apparatuur, licentiekosten en abonnementen zijn </t>
    </r>
    <r>
      <rPr>
        <u/>
        <sz val="10"/>
        <color rgb="FF000000"/>
        <rFont val="Arial"/>
      </rPr>
      <t>maximaal</t>
    </r>
    <r>
      <rPr>
        <sz val="10"/>
        <color rgb="FF000000"/>
        <rFont val="Arial"/>
      </rPr>
      <t xml:space="preserve"> 20% van de </t>
    </r>
    <r>
      <rPr>
        <b/>
        <sz val="10"/>
        <color rgb="FF000000"/>
        <rFont val="Arial"/>
      </rPr>
      <t>totale subsidiabele kosten</t>
    </r>
    <r>
      <rPr>
        <sz val="10"/>
        <color rgb="FF000000"/>
        <rFont val="Arial"/>
      </rPr>
      <t>.</t>
    </r>
  </si>
  <si>
    <t xml:space="preserve">In het tabblad 'Totaalblad' wordt met bovenstaande regels rekening gehouden. </t>
  </si>
  <si>
    <t>Berekening van de uurtarieven:</t>
  </si>
  <si>
    <t>Dit uurtarief wordt via een aantal stappen berekend:</t>
  </si>
  <si>
    <t>1. Bepaal het bruto jaarsalaris op basis van een recente loonstaat of jaaropgave (inclusief niet-prestatiegebonden eindejaarsuitkering en exclusief vakantie-uitkering) van de betrokken persoon.</t>
  </si>
  <si>
    <t>2. Pas op dit bedrag een forfaitaire opslag toe van 32% voor werkgeverslasten. In dit percentage zijn de vakantie-uitkering, pensioenpremies en sociale verzekeringspremies meegenomen.</t>
  </si>
  <si>
    <t>3. Deel het bedrag bij stap 3 door 1.720 uur om het individuele uurtarief te bepalen.</t>
  </si>
  <si>
    <t>Als er geen sprake is van een 40-urige werkweek, houd dan bij stap 3 rekening met een deeltijdfactor. Het aantal uren wordt dan volgens het dienstverband gedeeld door 40 en vervolgens vermenigvuldigd met 1.720. Als er bijvoorbeeld sprake is van een deeltijdcontract van 18 uur, dan wordt het aantal uren zo berekend: 18/40 x 1.720 = 774 uur.</t>
  </si>
  <si>
    <r>
      <rPr>
        <sz val="11"/>
        <color rgb="FF000000"/>
        <rFont val="Calibri"/>
      </rPr>
      <t xml:space="preserve">In het Excel bestand wordt daarnaast gerekend met een opslag van 15% voor overhead. Dit wordt er automatisch bij opgeteld en neemt u </t>
    </r>
    <r>
      <rPr>
        <b/>
        <sz val="11"/>
        <color rgb="FF000000"/>
        <rFont val="Calibri"/>
      </rPr>
      <t>niet</t>
    </r>
    <r>
      <rPr>
        <sz val="11"/>
        <color rgb="FF000000"/>
        <rFont val="Calibri"/>
      </rPr>
      <t xml:space="preserve"> mee in de berekening van de uurtarieven. </t>
    </r>
  </si>
  <si>
    <t>Artikel 6 Subsidiabele kosten</t>
  </si>
  <si>
    <t>De kosten die op grond van de regeling gesubsidieerd kunnen worden, zijn conform de kosten die beschreven worden in de algemene groepsvrijstellingsverordening.</t>
  </si>
  <si>
    <t>Bij investering in of exploitatie van een innovatiecluster gaat het om de kosten opgenomen in artikel 27, vijfde en achtste lid, algemene groepsvrijstellingsverordening. Hierin zijn de volgende kosten opgenomen.</t>
  </si>
  <si>
    <r>
      <t>1.</t>
    </r>
    <r>
      <rPr>
        <sz val="7"/>
        <color rgb="FF000000"/>
        <rFont val="Times New Roman"/>
        <family val="1"/>
      </rPr>
      <t xml:space="preserve">    </t>
    </r>
    <r>
      <rPr>
        <sz val="9"/>
        <color rgb="FF000000"/>
        <rFont val="Verdana"/>
        <family val="2"/>
      </rPr>
      <t>Voor wat betreft de investering in het innovatiecluster: de kosten van de investeringen in immateriële en materiële activa.</t>
    </r>
  </si>
  <si>
    <r>
      <t>2.</t>
    </r>
    <r>
      <rPr>
        <sz val="7"/>
        <color rgb="FF000000"/>
        <rFont val="Times New Roman"/>
        <family val="1"/>
      </rPr>
      <t xml:space="preserve">    </t>
    </r>
    <r>
      <rPr>
        <sz val="9"/>
        <color rgb="FF000000"/>
        <rFont val="Verdana"/>
        <family val="2"/>
      </rPr>
      <t>Voor wat betreft de exploitatie van het innovatiecluster: de personeelskosten en administratieve kosten (met inbegrip van de algemene kosten) met betrekking tot:</t>
    </r>
  </si>
  <si>
    <r>
      <t>a.</t>
    </r>
    <r>
      <rPr>
        <sz val="7"/>
        <color rgb="FF000000"/>
        <rFont val="Times New Roman"/>
        <family val="1"/>
      </rPr>
      <t xml:space="preserve">    </t>
    </r>
    <r>
      <rPr>
        <sz val="9"/>
        <color rgb="FF000000"/>
        <rFont val="Verdana"/>
        <family val="2"/>
      </rPr>
      <t>het aansturen van het cluster ter bevordering van samenwerking, informatiedeling en het verschaffen of toeleiden van gespecialiseerde en op maat gemaakte zakelijke ondersteuningsdiensten;</t>
    </r>
  </si>
  <si>
    <r>
      <t>b.</t>
    </r>
    <r>
      <rPr>
        <sz val="7"/>
        <color rgb="FF000000"/>
        <rFont val="Times New Roman"/>
        <family val="1"/>
      </rPr>
      <t xml:space="preserve">    </t>
    </r>
    <r>
      <rPr>
        <sz val="9"/>
        <color rgb="FF000000"/>
        <rFont val="Verdana"/>
        <family val="2"/>
      </rPr>
      <t>de marketing van het cluster om nieuwe ondernemingen of organisaties aan te trekken en de zichtbaarheid te verhogen;</t>
    </r>
  </si>
  <si>
    <r>
      <t>c.</t>
    </r>
    <r>
      <rPr>
        <sz val="7"/>
        <color rgb="FF000000"/>
        <rFont val="Times New Roman"/>
        <family val="1"/>
      </rPr>
      <t xml:space="preserve">     </t>
    </r>
    <r>
      <rPr>
        <sz val="9"/>
        <color rgb="FF000000"/>
        <rFont val="Verdana"/>
        <family val="2"/>
      </rPr>
      <t>het beheer van de faciliteiten van het cluster, de organisatie van opleidingsprogramma’s, workshops en conferenties ter ondersteuning van kennisdeling, netwerking en transnationale samenwerking.</t>
    </r>
  </si>
  <si>
    <t>Onder de kosten van de investeringen in immateriële en materiële activa wordt de aanschaf of lease van apparatuur en software ten behoeve van digitale en hybride processen verstaan, evenals de hieraan gerelateerde kosten, zoals licenties en abonnementen.</t>
  </si>
  <si>
    <t>Bij proces- en organisatie-innovatie gaat het om de kosten zoals opgenomen in artikel 29, derde lid, algemene groepsvrijstellingsverordening, te weten:</t>
  </si>
  <si>
    <r>
      <t>a.</t>
    </r>
    <r>
      <rPr>
        <sz val="7"/>
        <color rgb="FF000000"/>
        <rFont val="Times New Roman"/>
        <family val="1"/>
      </rPr>
      <t xml:space="preserve">    </t>
    </r>
    <r>
      <rPr>
        <sz val="9"/>
        <color rgb="FF000000"/>
        <rFont val="Verdana"/>
        <family val="2"/>
      </rPr>
      <t>personeelskosten;</t>
    </r>
  </si>
  <si>
    <r>
      <t>b.</t>
    </r>
    <r>
      <rPr>
        <sz val="7"/>
        <color rgb="FF000000"/>
        <rFont val="Times New Roman"/>
        <family val="1"/>
      </rPr>
      <t xml:space="preserve">    </t>
    </r>
    <r>
      <rPr>
        <sz val="9"/>
        <color rgb="FF000000"/>
        <rFont val="Verdana"/>
        <family val="2"/>
      </rPr>
      <t>kosten van apparatuur en uitrusting, gebouwen en gronden voor zover en zolang zij worden gebruikt voor het project;</t>
    </r>
  </si>
  <si>
    <r>
      <t>c.</t>
    </r>
    <r>
      <rPr>
        <sz val="7"/>
        <color rgb="FF000000"/>
        <rFont val="Times New Roman"/>
        <family val="1"/>
      </rPr>
      <t xml:space="preserve">     </t>
    </r>
    <r>
      <rPr>
        <sz val="9"/>
        <color rgb="FF000000"/>
        <rFont val="Verdana"/>
        <family val="2"/>
      </rPr>
      <t>kosten van contractonderzoek, kennis en octrooien die op arm’s length worden verworven bij of waarvoor een licentie wordt verkregen van externe bronnen;</t>
    </r>
  </si>
  <si>
    <r>
      <t>d.</t>
    </r>
    <r>
      <rPr>
        <sz val="7"/>
        <color rgb="FF000000"/>
        <rFont val="Times New Roman"/>
        <family val="1"/>
      </rPr>
      <t xml:space="preserve">    </t>
    </r>
    <r>
      <rPr>
        <sz val="9"/>
        <color rgb="FF000000"/>
        <rFont val="Verdana"/>
        <family val="2"/>
      </rPr>
      <t>bijkomende algemene kosten en andere exploitatiekosten, waaronder die voor materiaal, leveranties en dergelijke producten, die rechtstreeks uit het project voortvloeien.</t>
    </r>
  </si>
  <si>
    <t>Bij opleidingsactiviteiten gaat het om de kosten zoals opgenomen in artikel 31, derde lid, te weten:</t>
  </si>
  <si>
    <r>
      <t>a.</t>
    </r>
    <r>
      <rPr>
        <sz val="7"/>
        <color rgb="FF000000"/>
        <rFont val="Times New Roman"/>
        <family val="1"/>
      </rPr>
      <t xml:space="preserve">    </t>
    </r>
    <r>
      <rPr>
        <sz val="9"/>
        <color rgb="FF000000"/>
        <rFont val="Verdana"/>
        <family val="2"/>
      </rPr>
      <t>de personeelskosten van de opleiders, voor de uren dat de opleiders aan de opleiding deelnemen;</t>
    </r>
  </si>
  <si>
    <r>
      <t>b.</t>
    </r>
    <r>
      <rPr>
        <sz val="7"/>
        <color rgb="FF000000"/>
        <rFont val="Times New Roman"/>
        <family val="1"/>
      </rPr>
      <t xml:space="preserve">    </t>
    </r>
    <r>
      <rPr>
        <sz val="9"/>
        <color rgb="FF000000"/>
        <rFont val="Verdana"/>
        <family val="2"/>
      </rPr>
      <t>rechtstreeks met het opleidingsproject verband houdende operationele kosten van opleiders en deelnemers aan de opleiding, zoals reiskosten, accommodatiekosten, materiaal en benodigdheden die rechtstreeks met het project verband houden, de afschrijving van werktuigen en uitrusting voor zover deze uitsluitend voor het opleidingsproject worden gebruikt;</t>
    </r>
  </si>
  <si>
    <r>
      <t>c.</t>
    </r>
    <r>
      <rPr>
        <sz val="7"/>
        <color rgb="FF000000"/>
        <rFont val="Times New Roman"/>
        <family val="1"/>
      </rPr>
      <t xml:space="preserve">     </t>
    </r>
    <r>
      <rPr>
        <sz val="9"/>
        <color rgb="FF000000"/>
        <rFont val="Verdana"/>
        <family val="2"/>
      </rPr>
      <t>kosten van adviesdiensten met betrekking tot het opleidingsproject;</t>
    </r>
  </si>
  <si>
    <r>
      <t>d.</t>
    </r>
    <r>
      <rPr>
        <sz val="7"/>
        <color rgb="FF000000"/>
        <rFont val="Times New Roman"/>
        <family val="1"/>
      </rPr>
      <t xml:space="preserve">    </t>
    </r>
    <r>
      <rPr>
        <sz val="9"/>
        <color rgb="FF000000"/>
        <rFont val="Verdana"/>
        <family val="2"/>
      </rPr>
      <t>de personeelskosten van de deelnemers aan de opleiding en algemene indirecte kosten (administratieve kosten, huur, algemene vaste kosten), voor de uren dat de deelnemers de opleiding bijwonen.</t>
    </r>
  </si>
  <si>
    <t xml:space="preserve">Voorbeelden zijn bijvoorbeeld de opleiding tot digicoach, de Health Innovation School of begeleiding op de werkvloer.  </t>
  </si>
  <si>
    <r>
      <t>·</t>
    </r>
    <r>
      <rPr>
        <sz val="7"/>
        <color rgb="FF000000"/>
        <rFont val="Times New Roman"/>
        <family val="1"/>
      </rPr>
      <t xml:space="preserve">         </t>
    </r>
    <r>
      <rPr>
        <sz val="9"/>
        <color rgb="FF000000"/>
        <rFont val="Verdana"/>
        <family val="2"/>
      </rPr>
      <t>personeelskosten (intern);</t>
    </r>
  </si>
  <si>
    <r>
      <t>·</t>
    </r>
    <r>
      <rPr>
        <sz val="7"/>
        <color rgb="FF000000"/>
        <rFont val="Times New Roman"/>
        <family val="1"/>
      </rPr>
      <t xml:space="preserve">         </t>
    </r>
    <r>
      <rPr>
        <sz val="9"/>
        <color rgb="FF000000"/>
        <rFont val="Verdana"/>
        <family val="2"/>
      </rPr>
      <t>kosten voor het verstrekken van advies en procesbegeleiding door kennisinstellingen of door onafhankelijke adviesorganisaties.</t>
    </r>
  </si>
  <si>
    <t xml:space="preserve">Artikel 7 Hoogte van de subsidie </t>
  </si>
  <si>
    <t>In dit artikel is opgenomen wat de maximale en minimale subsidiebedragen kunnen zijn. Ook is in dit artikel geregeld wat de maximale percentages aan subsidiabele kosten zijn. Dit om te voldoen aan de maximale steunintensiteit zoals opgenomen in de algemene groepsvrijstellingsverordening. In de leden 1 tot en met 3 zijn de percentages van in aanmerking komende kosten opgenomen voor achtereenvolgens subsidie voor investering in of exploitatie van een innovatiecluster, proces- en organisatie-innovatie en opleidingsactiviteiten.</t>
  </si>
  <si>
    <t>Er is voor gekozen de in de algemene groepsvrijstellingsverordening geboden mogelijkheid (met betrekking tot investeringssteun voor innovatieclusters en opleidingsactiviteiten) om de steunintensiteit te verhogen niet op te nemen. Het is voor de investering in of exploitatie van een innovatiecluster en bij opleidingsactiviteiten dus niet mogelijk om de steunintensiteit te verhogen tot meer dan 50%. Uit ervaring met de SET-regeling blijkt dat slechts bij een zeer beperkt aantal aanvragen gebruikgemaakt is van de mogelijkheid tot het verhogen van de steunintensiteit, waarbij dit beperkte gebruik niet opweegt tegen de complexiteit die het toevoegt aan de regeling en de extra uitvoeringslast die deze mogelijkheid meebrengt bij het uitvoeren van de regeling.</t>
  </si>
  <si>
    <t xml:space="preserve">In afwijking van de kaderregeling geldt voor subsidie voor investering in of exploitatie van een innovatiecluster en opleidingsactiviteiten, proces- en organisatie-innovatie en opleidingsactiviteiten een ondergrens van € 25.000 in plaats van € 125.000. Het maximumbedrag voor deze activiteiten samen is gesteld op € 750.000. </t>
  </si>
  <si>
    <t xml:space="preserve">Let op: reguliere bedrijfskosten zijn niet subsidiabel. </t>
  </si>
  <si>
    <t>Kleine onderneming</t>
  </si>
  <si>
    <t>Naam Clusterorganisatie:</t>
  </si>
  <si>
    <t>Clusterorganisatie</t>
  </si>
  <si>
    <t>Projecttitel:</t>
  </si>
  <si>
    <t>Projecttitel</t>
  </si>
  <si>
    <t xml:space="preserve">Is uw organisatie btw-plichtig? </t>
  </si>
  <si>
    <t>Organisatievorm</t>
  </si>
  <si>
    <t>Welke CAO is bij uw organisatie van toepassing?</t>
  </si>
  <si>
    <t xml:space="preserve">Voor welke route vraagt u subsidie aan? </t>
  </si>
  <si>
    <t>1.</t>
  </si>
  <si>
    <t>Projectmanagement</t>
  </si>
  <si>
    <t>PERSONEELSKOSTEN</t>
  </si>
  <si>
    <t>Medewerker</t>
  </si>
  <si>
    <t>Maak keuze</t>
  </si>
  <si>
    <t>Uurtarief</t>
  </si>
  <si>
    <t>Uren</t>
  </si>
  <si>
    <t>Uren x tarief</t>
  </si>
  <si>
    <t>[Maak een keuze]</t>
  </si>
  <si>
    <t>Integrale kostensystematiek</t>
  </si>
  <si>
    <t>Directe loonkosten plus vaste opslag-systematiek (50%)</t>
  </si>
  <si>
    <t>Vaste uurtarief-systematiek (vast uurtarief van 60 euro)</t>
  </si>
  <si>
    <t>Subtotaal Personeelskosten:</t>
  </si>
  <si>
    <t>OPSLAG ALGEMENE KOSTEN  (FORFAITAIR 15%)</t>
  </si>
  <si>
    <t>KOSTEN DERDEN</t>
  </si>
  <si>
    <t>Omschrijving</t>
  </si>
  <si>
    <t>Kosten</t>
  </si>
  <si>
    <t>Subtotaal Kosten Derden:</t>
  </si>
  <si>
    <t>Totaal Projectmanagement</t>
  </si>
  <si>
    <t>2.</t>
  </si>
  <si>
    <t>Implementatie</t>
  </si>
  <si>
    <t>Totaal Implementatie:</t>
  </si>
  <si>
    <t>3.</t>
  </si>
  <si>
    <t xml:space="preserve">Investeringskosten </t>
  </si>
  <si>
    <t>Omschrijving investeringskosten</t>
  </si>
  <si>
    <t>aantal</t>
  </si>
  <si>
    <t>Inkoopprijs per stuk</t>
  </si>
  <si>
    <t>Totaal aanschaf of Lease e-Health:</t>
  </si>
  <si>
    <t>4.</t>
  </si>
  <si>
    <t>Opleiding</t>
  </si>
  <si>
    <t>PERSONEELSKOSTEN CURSISTEN</t>
  </si>
  <si>
    <t>Naam opleiding</t>
  </si>
  <si>
    <t>Aantal cursisten</t>
  </si>
  <si>
    <t>Uren x tarief x aantal cursisten</t>
  </si>
  <si>
    <t>Subtotaal Personeelskosten Cursisten:</t>
  </si>
  <si>
    <t>PERSONEELSKOSTEN OPLEIDERS</t>
  </si>
  <si>
    <t>Naam medewerker</t>
  </si>
  <si>
    <t>Subtotaal Personeelskosten opleiders:</t>
  </si>
  <si>
    <t>Totaal Opleiding:</t>
  </si>
  <si>
    <t>5.</t>
  </si>
  <si>
    <t>Totale projectkosten</t>
  </si>
  <si>
    <t>Totale ingevulde kosten:</t>
  </si>
  <si>
    <t>Grondslag voor STOZ subsidie:</t>
  </si>
  <si>
    <t>Subsidie:</t>
  </si>
  <si>
    <t xml:space="preserve"> Subs% </t>
  </si>
  <si>
    <t>e-health %</t>
  </si>
  <si>
    <t>Totaal Implementatie</t>
  </si>
  <si>
    <t>Totaal Aanschaf of Lease e-Health</t>
  </si>
  <si>
    <t>Totaal Opleiding Clusterorganisatie</t>
  </si>
  <si>
    <t>6.</t>
  </si>
  <si>
    <t>Voorlopige indicatie berekende subsidie</t>
  </si>
  <si>
    <t>7.</t>
  </si>
  <si>
    <t>[Ruimte voor toelichting]</t>
  </si>
  <si>
    <t>Organisatie:</t>
  </si>
  <si>
    <t>Deelnemer 1</t>
  </si>
  <si>
    <t xml:space="preserve">3. </t>
  </si>
  <si>
    <t>Deelnemer 2</t>
  </si>
  <si>
    <t>Deelnemer 3</t>
  </si>
  <si>
    <t>Deelnemer 4</t>
  </si>
  <si>
    <t>Deelnemer 5</t>
  </si>
  <si>
    <t>Deelnemer 6</t>
  </si>
  <si>
    <t>Deelnemer 7</t>
  </si>
  <si>
    <t>Totaalblad Subsidie STOZ</t>
  </si>
  <si>
    <t>Organisatie</t>
  </si>
  <si>
    <t>Kosten Projectmanagement</t>
  </si>
  <si>
    <t>Kosten Implementatie</t>
  </si>
  <si>
    <t>Kosten aanschaf/lease e-health</t>
  </si>
  <si>
    <t>Kosten Opleiding</t>
  </si>
  <si>
    <t xml:space="preserve">Totale STOZ projectkosten </t>
  </si>
  <si>
    <t>Subsidie Projectmanagement</t>
  </si>
  <si>
    <t>Subsidie Implementatie</t>
  </si>
  <si>
    <t>Subsidie aanschaf/lease  e-health</t>
  </si>
  <si>
    <t>Subsidie Opleiding</t>
  </si>
  <si>
    <t>Berekende STOZ Subsidie</t>
  </si>
  <si>
    <t>C</t>
  </si>
  <si>
    <t>&lt;&lt;Partner 8&gt;&gt;</t>
  </si>
  <si>
    <t>&lt;&lt;Partner 9&gt;&gt;</t>
  </si>
  <si>
    <t>&lt;&lt;Partner 10&gt;&gt;</t>
  </si>
  <si>
    <t>&lt;&lt;Partner 11&gt;&gt;</t>
  </si>
  <si>
    <t>&lt;&lt;Partner 12&gt;&gt;</t>
  </si>
  <si>
    <t>&lt;&lt;Partner 13&gt;&gt;</t>
  </si>
  <si>
    <t>&lt;&lt;Partner 14&gt;&gt;</t>
  </si>
  <si>
    <t>&lt;&lt;Partner 15&gt;&gt;</t>
  </si>
  <si>
    <t>&lt;&lt;Partner 16&gt;&gt;</t>
  </si>
  <si>
    <t>&lt;&lt;Partner 17&gt;&gt;</t>
  </si>
  <si>
    <t>&lt;&lt;Partner 18&gt;&gt;</t>
  </si>
  <si>
    <t>&lt;&lt;Partner 19&gt;&gt;</t>
  </si>
  <si>
    <t>&lt;&lt;Partner 20&gt;&gt;</t>
  </si>
  <si>
    <t>Totalen:</t>
  </si>
  <si>
    <t>Opmerkingen RVO.nl:</t>
  </si>
  <si>
    <t>.</t>
  </si>
  <si>
    <t>Voor wat betreft implementatiestart wordt niet aangesloten bij de algemene groepsvrijstellingsverordening, maar wordt deze subsidie uitsluitend verleend als dit in overeenstemming is met de de-minimisverordening. Bij activiteiten in het kader van de implementatiestart, zoals beschreven in de algemene toelichting, is ervoor gekozen om slechts aan te merken als kosten:</t>
  </si>
  <si>
    <t>Begroting STOZ</t>
  </si>
  <si>
    <t xml:space="preserve">     Versienummer 1</t>
  </si>
  <si>
    <r>
      <rPr>
        <sz val="11"/>
        <color rgb="FF000000"/>
        <rFont val="Calibri"/>
      </rPr>
      <t xml:space="preserve">Daarnaast geldt dat de </t>
    </r>
    <r>
      <rPr>
        <sz val="11"/>
        <color rgb="FFD52B1E"/>
        <rFont val="Calibri"/>
        <family val="2"/>
      </rPr>
      <t>kosten voor apparatuur maximaal 20% van de totale subsidiabele kosten</t>
    </r>
    <r>
      <rPr>
        <sz val="11"/>
        <color rgb="FF000000"/>
        <rFont val="Calibri"/>
      </rPr>
      <t xml:space="preserve"> mogen bedragen. Doel van de regeling is immers het transformeren en anders organiseren van zorg- en ondersteuningsprocessen. Deze andere manier van werken vraagt om meer dan alleen de inzet van technologie, namelijk vooral om cultuurverandering, het anders inrichten van processen en opleiding van medewerkers. Het is daarom niet de bedoeling dat aanvragen alleen apparatuur betreffen of dat de kosten voor apparatuur niet in verhouding staan tot de transformatie die de regeling beoogt te stimuleren.</t>
    </r>
  </si>
  <si>
    <r>
      <rPr>
        <sz val="11"/>
        <color rgb="FF000000"/>
        <rFont val="Calibri"/>
      </rPr>
      <t xml:space="preserve">De aanvrager moet bij het opstellen van de begroting redelijke tarieven hanteren, die gangbaar zijn volgens algemeen aanvaarde bedrijfseconomische principes. Voor de personeelskosten betekent dit dat er in beginsel gekeken wordt naar de in de sector Zorg &amp; Welzijn geldende cao’s. Voor inhuur van personele inzet geldt een </t>
    </r>
    <r>
      <rPr>
        <sz val="11"/>
        <color rgb="FFD52B1E"/>
        <rFont val="Calibri"/>
        <family val="2"/>
      </rPr>
      <t>maximum uurtarief van € 135,– exclusief btw</t>
    </r>
    <r>
      <rPr>
        <sz val="11"/>
        <color rgb="FFFF0000"/>
        <rFont val="Calibri"/>
      </rPr>
      <t>.</t>
    </r>
    <r>
      <rPr>
        <sz val="11"/>
        <color rgb="FF000000"/>
        <rFont val="Calibri"/>
      </rPr>
      <t xml:space="preserve"> In bijzondere gevallen kan van dit tarief onderbouwd worden afgeweken, zoals bij inhuur van specifieke expertise, waaronder van de accountant of juridische expertise. Deze expertise en de in het lid genoemde advies en procesbegeleiding door kennisinstellingen of door onafhankelijke adviesorganisaties dienen op marktconforme basis te worden ingehuurd via een open, transparante en non-discriminatoire procedure door de aanvragers.</t>
    </r>
  </si>
  <si>
    <t>* Per aanvraag is de totale subsidie van een opschalings- of evaluatieproject minimaal € 25.000 en maximaal  € 750.000;</t>
  </si>
  <si>
    <r>
      <rPr>
        <b/>
        <sz val="10"/>
        <color rgb="FF000000"/>
        <rFont val="Arial"/>
      </rPr>
      <t>Let op!</t>
    </r>
    <r>
      <rPr>
        <sz val="10"/>
        <color rgb="FF000000"/>
        <rFont val="Arial"/>
      </rPr>
      <t xml:space="preserve"> Als de subsidie wordt afgetopt moet u rekening houden met een hogere eigen bijdrage van de clusterorganisatie/deelnemers.</t>
    </r>
  </si>
  <si>
    <t>Op de STOZ is de volgende regelgeving van toepassing:</t>
  </si>
  <si>
    <t>In de STOZ gelden een aantal maxima:</t>
  </si>
  <si>
    <t>Toelichting op de STOZ: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</si>
</sst>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_-;_-* #,##0\-;_-* &quot;-&quot;??_-;_-@_-"/>
    <numFmt numFmtId="165" formatCode="&quot;€&quot;\ #,##0.00_-"/>
    <numFmt numFmtId="166" formatCode="_ * #,##0_ ;_ * \-#,##0_ ;_ * &quot;-&quot;??_ ;_ @_ "/>
  </numFmts>
  <fonts count="47" x14ac:knownFonts="1">
    <font>
      <sz val="11"/>
      <color theme="1"/>
      <name val="Calibri"/>
      <family val="2"/>
      <scheme val="minor"/>
    </font>
    <font>
      <sz val="10"/>
      <name val="Times New Roman"/>
      <family val="1"/>
    </font>
    <font>
      <sz val="11"/>
      <color theme="1"/>
      <name val="Calibri"/>
      <family val="2"/>
      <scheme val="minor"/>
    </font>
    <font>
      <sz val="9"/>
      <color indexed="8"/>
      <name val="Arial"/>
      <family val="2"/>
    </font>
    <font>
      <b/>
      <sz val="9"/>
      <color indexed="8"/>
      <name val="Arial"/>
      <family val="2"/>
    </font>
    <font>
      <sz val="9"/>
      <name val="Arial"/>
      <family val="2"/>
    </font>
    <font>
      <b/>
      <sz val="9"/>
      <name val="Arial"/>
      <family val="2"/>
    </font>
    <font>
      <sz val="9"/>
      <color theme="0"/>
      <name val="Arial"/>
      <family val="2"/>
    </font>
    <font>
      <b/>
      <sz val="9"/>
      <color theme="0"/>
      <name val="Arial"/>
      <family val="2"/>
    </font>
    <font>
      <sz val="10"/>
      <color indexed="8"/>
      <name val="Arial"/>
      <family val="2"/>
    </font>
    <font>
      <b/>
      <sz val="10"/>
      <color indexed="8"/>
      <name val="Arial"/>
      <family val="2"/>
    </font>
    <font>
      <sz val="10"/>
      <color theme="1"/>
      <name val="Arial"/>
      <family val="2"/>
    </font>
    <font>
      <b/>
      <sz val="18"/>
      <color theme="1"/>
      <name val="Calibri"/>
      <family val="2"/>
      <scheme val="minor"/>
    </font>
    <font>
      <sz val="18"/>
      <color theme="1"/>
      <name val="Calibri"/>
      <family val="2"/>
      <scheme val="minor"/>
    </font>
    <font>
      <b/>
      <sz val="20"/>
      <color theme="1"/>
      <name val="Calibri"/>
      <family val="2"/>
      <scheme val="minor"/>
    </font>
    <font>
      <b/>
      <sz val="18"/>
      <color indexed="8"/>
      <name val="Calibri"/>
      <family val="2"/>
      <scheme val="minor"/>
    </font>
    <font>
      <sz val="18"/>
      <color indexed="8"/>
      <name val="Arial"/>
      <family val="2"/>
    </font>
    <font>
      <sz val="9"/>
      <color indexed="81"/>
      <name val="Tahoma"/>
      <family val="2"/>
    </font>
    <font>
      <b/>
      <sz val="9"/>
      <color indexed="81"/>
      <name val="Tahoma"/>
      <family val="2"/>
    </font>
    <font>
      <b/>
      <sz val="16"/>
      <color indexed="81"/>
      <name val="Tahoma"/>
      <family val="2"/>
    </font>
    <font>
      <b/>
      <sz val="12"/>
      <color indexed="8"/>
      <name val="Arial"/>
      <family val="2"/>
    </font>
    <font>
      <b/>
      <sz val="12"/>
      <color theme="0"/>
      <name val="Arial"/>
      <family val="2"/>
    </font>
    <font>
      <sz val="10"/>
      <name val="Arial"/>
      <family val="2"/>
    </font>
    <font>
      <b/>
      <sz val="12"/>
      <name val="Arial"/>
      <family val="2"/>
    </font>
    <font>
      <sz val="9"/>
      <color theme="1"/>
      <name val="Calibri"/>
      <family val="2"/>
      <scheme val="minor"/>
    </font>
    <font>
      <b/>
      <u/>
      <sz val="18"/>
      <color theme="1"/>
      <name val="Calibri"/>
      <family val="2"/>
      <scheme val="minor"/>
    </font>
    <font>
      <b/>
      <sz val="13"/>
      <color theme="1"/>
      <name val="Arial"/>
      <family val="2"/>
    </font>
    <font>
      <b/>
      <sz val="36"/>
      <color theme="1"/>
      <name val="Calibri"/>
      <family val="2"/>
      <scheme val="minor"/>
    </font>
    <font>
      <b/>
      <sz val="10"/>
      <color theme="1"/>
      <name val="Arial"/>
      <family val="2"/>
    </font>
    <font>
      <sz val="11"/>
      <color theme="1"/>
      <name val="Calibri"/>
      <family val="2"/>
    </font>
    <font>
      <sz val="9"/>
      <color rgb="FF000000"/>
      <name val="Verdana"/>
      <family val="2"/>
    </font>
    <font>
      <sz val="7"/>
      <color rgb="FF000000"/>
      <name val="Times New Roman"/>
      <family val="1"/>
    </font>
    <font>
      <b/>
      <sz val="11"/>
      <color theme="1"/>
      <name val="Calibri"/>
      <family val="2"/>
    </font>
    <font>
      <sz val="10"/>
      <color rgb="FF000000"/>
      <name val="Arial"/>
      <family val="2"/>
    </font>
    <font>
      <b/>
      <u/>
      <sz val="11"/>
      <color theme="1"/>
      <name val="Calibri"/>
      <family val="2"/>
    </font>
    <font>
      <u/>
      <sz val="11"/>
      <color theme="10"/>
      <name val="Calibri"/>
      <family val="2"/>
      <scheme val="minor"/>
    </font>
    <font>
      <sz val="10"/>
      <color rgb="FF000000"/>
      <name val="Arial"/>
    </font>
    <font>
      <u/>
      <sz val="10"/>
      <color rgb="FF000000"/>
      <name val="Arial"/>
    </font>
    <font>
      <b/>
      <sz val="10"/>
      <color rgb="FF000000"/>
      <name val="Arial"/>
    </font>
    <font>
      <sz val="11"/>
      <color rgb="FF000000"/>
      <name val="Calibri"/>
    </font>
    <font>
      <b/>
      <sz val="11"/>
      <color rgb="FF000000"/>
      <name val="Calibri"/>
    </font>
    <font>
      <sz val="11"/>
      <color rgb="FFFF0000"/>
      <name val="Calibri"/>
    </font>
    <font>
      <sz val="9"/>
      <color theme="1"/>
      <name val="Arial"/>
      <family val="2"/>
    </font>
    <font>
      <b/>
      <sz val="18"/>
      <color rgb="FF007BC7"/>
      <name val="RijksoverheidSansHeadingTT"/>
      <family val="2"/>
    </font>
    <font>
      <sz val="10"/>
      <name val="Verdana"/>
      <family val="2"/>
    </font>
    <font>
      <b/>
      <sz val="11"/>
      <color rgb="FFD52B1E"/>
      <name val="Calibri"/>
      <family val="2"/>
      <scheme val="minor"/>
    </font>
    <font>
      <sz val="11"/>
      <color rgb="FFD52B1E"/>
      <name val="Calibri"/>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5" tint="0.39997558519241921"/>
        <bgColor indexed="64"/>
      </patternFill>
    </fill>
    <fill>
      <patternFill patternType="solid">
        <fgColor rgb="FFF9FAFD"/>
        <bgColor indexed="64"/>
      </patternFill>
    </fill>
    <fill>
      <patternFill patternType="solid">
        <fgColor rgb="FFF9FAFD"/>
        <bgColor rgb="FFD9E2F3"/>
      </patternFill>
    </fill>
    <fill>
      <patternFill patternType="solid">
        <fgColor rgb="FFF9FAFD"/>
        <bgColor rgb="FFFFFF00"/>
      </patternFill>
    </fill>
    <fill>
      <patternFill patternType="solid">
        <fgColor rgb="FFF9FAFD"/>
        <bgColor rgb="FFD6DCE4"/>
      </patternFill>
    </fill>
    <fill>
      <patternFill patternType="solid">
        <fgColor rgb="FFD52B1E"/>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Dashed">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cellStyleXfs>
  <cellXfs count="199">
    <xf numFmtId="0" fontId="0" fillId="0" borderId="0" xfId="0"/>
    <xf numFmtId="164" fontId="3" fillId="2" borderId="0" xfId="1" applyNumberFormat="1" applyFont="1" applyFill="1" applyBorder="1" applyAlignment="1" applyProtection="1">
      <alignment horizontal="left" vertical="center"/>
    </xf>
    <xf numFmtId="164" fontId="3" fillId="2" borderId="0" xfId="1" applyNumberFormat="1" applyFont="1" applyFill="1" applyBorder="1" applyAlignment="1" applyProtection="1">
      <alignment vertical="center"/>
    </xf>
    <xf numFmtId="165" fontId="3" fillId="2" borderId="0" xfId="1" applyNumberFormat="1" applyFont="1" applyFill="1" applyBorder="1" applyAlignment="1" applyProtection="1">
      <alignment vertical="center"/>
    </xf>
    <xf numFmtId="165" fontId="4" fillId="2" borderId="0" xfId="1" applyNumberFormat="1" applyFont="1" applyFill="1" applyBorder="1" applyAlignment="1" applyProtection="1">
      <alignment horizontal="center" vertical="center"/>
    </xf>
    <xf numFmtId="10" fontId="3" fillId="2" borderId="0" xfId="1" applyNumberFormat="1" applyFont="1" applyFill="1" applyBorder="1" applyAlignment="1" applyProtection="1">
      <alignment vertical="center"/>
    </xf>
    <xf numFmtId="164" fontId="3" fillId="0" borderId="0" xfId="1" applyNumberFormat="1" applyFont="1" applyFill="1" applyBorder="1" applyAlignment="1" applyProtection="1">
      <alignment vertical="center"/>
    </xf>
    <xf numFmtId="164" fontId="4" fillId="2" borderId="0" xfId="1" applyNumberFormat="1" applyFont="1" applyFill="1" applyBorder="1" applyAlignment="1" applyProtection="1">
      <alignment horizontal="left" vertical="center"/>
    </xf>
    <xf numFmtId="165" fontId="6" fillId="2" borderId="0" xfId="1" applyNumberFormat="1" applyFont="1" applyFill="1" applyBorder="1" applyAlignment="1" applyProtection="1">
      <alignment vertical="center"/>
    </xf>
    <xf numFmtId="164" fontId="4" fillId="2" borderId="0" xfId="1" applyNumberFormat="1" applyFont="1" applyFill="1" applyBorder="1" applyAlignment="1" applyProtection="1">
      <alignment vertical="center"/>
    </xf>
    <xf numFmtId="10" fontId="4" fillId="2" borderId="0" xfId="1" applyNumberFormat="1" applyFont="1" applyFill="1" applyBorder="1" applyAlignment="1" applyProtection="1">
      <alignment vertical="center"/>
    </xf>
    <xf numFmtId="164" fontId="4" fillId="0" borderId="0" xfId="1" applyNumberFormat="1" applyFont="1" applyFill="1" applyBorder="1" applyAlignment="1" applyProtection="1">
      <alignment vertical="center"/>
    </xf>
    <xf numFmtId="0" fontId="5" fillId="2" borderId="0" xfId="0" applyFont="1" applyFill="1" applyAlignment="1">
      <alignment vertical="center"/>
    </xf>
    <xf numFmtId="165" fontId="4" fillId="2" borderId="0" xfId="1" applyNumberFormat="1" applyFont="1" applyFill="1" applyBorder="1" applyAlignment="1" applyProtection="1">
      <alignment vertical="center"/>
    </xf>
    <xf numFmtId="164" fontId="7" fillId="2" borderId="0"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165" fontId="4" fillId="2" borderId="4" xfId="1" applyNumberFormat="1" applyFont="1" applyFill="1" applyBorder="1" applyAlignment="1" applyProtection="1">
      <alignment horizontal="center" vertical="center"/>
    </xf>
    <xf numFmtId="164" fontId="6" fillId="2" borderId="0" xfId="1" applyNumberFormat="1" applyFont="1" applyFill="1" applyBorder="1" applyAlignment="1" applyProtection="1">
      <alignment horizontal="center" vertical="center"/>
    </xf>
    <xf numFmtId="165" fontId="4" fillId="2" borderId="5" xfId="1" applyNumberFormat="1" applyFont="1" applyFill="1" applyBorder="1" applyAlignment="1" applyProtection="1">
      <alignment horizontal="center" vertical="center"/>
    </xf>
    <xf numFmtId="164" fontId="4" fillId="2" borderId="0" xfId="1" applyNumberFormat="1" applyFont="1" applyFill="1" applyBorder="1" applyAlignment="1" applyProtection="1">
      <alignment horizontal="center" vertical="center"/>
    </xf>
    <xf numFmtId="10" fontId="4" fillId="2" borderId="0" xfId="1" applyNumberFormat="1" applyFont="1" applyFill="1" applyBorder="1" applyAlignment="1" applyProtection="1">
      <alignment horizontal="center" vertical="center"/>
    </xf>
    <xf numFmtId="164" fontId="8" fillId="2" borderId="0" xfId="1" applyNumberFormat="1" applyFont="1" applyFill="1" applyBorder="1" applyAlignment="1" applyProtection="1">
      <alignment horizontal="left" vertical="center"/>
    </xf>
    <xf numFmtId="164" fontId="4" fillId="0" borderId="0"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vertical="center"/>
      <protection locked="0"/>
    </xf>
    <xf numFmtId="3" fontId="3" fillId="3" borderId="0" xfId="1" applyNumberFormat="1" applyFont="1" applyFill="1" applyBorder="1" applyAlignment="1" applyProtection="1">
      <alignment vertical="center"/>
      <protection locked="0"/>
    </xf>
    <xf numFmtId="164" fontId="7" fillId="2" borderId="0" xfId="1" applyNumberFormat="1" applyFont="1" applyFill="1" applyBorder="1" applyAlignment="1" applyProtection="1">
      <alignment horizontal="left" vertical="center"/>
    </xf>
    <xf numFmtId="2" fontId="3" fillId="2" borderId="0" xfId="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 fontId="3" fillId="2" borderId="0" xfId="1" applyNumberFormat="1" applyFont="1" applyFill="1" applyBorder="1" applyAlignment="1" applyProtection="1">
      <alignment vertical="center"/>
    </xf>
    <xf numFmtId="1" fontId="4" fillId="2" borderId="0" xfId="1" applyNumberFormat="1" applyFont="1" applyFill="1" applyBorder="1" applyAlignment="1" applyProtection="1">
      <alignment vertical="center"/>
    </xf>
    <xf numFmtId="3" fontId="4" fillId="2" borderId="0" xfId="1" applyNumberFormat="1" applyFont="1" applyFill="1" applyBorder="1" applyAlignment="1" applyProtection="1">
      <alignment vertical="center"/>
    </xf>
    <xf numFmtId="0" fontId="6" fillId="2" borderId="0" xfId="1" applyNumberFormat="1" applyFont="1" applyFill="1" applyBorder="1" applyAlignment="1" applyProtection="1">
      <alignment horizontal="right" vertical="center" wrapText="1"/>
    </xf>
    <xf numFmtId="3" fontId="3" fillId="2" borderId="0" xfId="1" applyNumberFormat="1" applyFont="1" applyFill="1" applyBorder="1" applyAlignment="1" applyProtection="1">
      <alignment horizontal="right" vertical="center" wrapText="1"/>
    </xf>
    <xf numFmtId="164" fontId="4" fillId="2" borderId="5" xfId="1" applyNumberFormat="1" applyFont="1" applyFill="1" applyBorder="1" applyAlignment="1" applyProtection="1">
      <alignment horizontal="center" vertical="center"/>
    </xf>
    <xf numFmtId="164" fontId="4" fillId="2" borderId="6" xfId="1" applyNumberFormat="1" applyFont="1" applyFill="1" applyBorder="1" applyAlignment="1" applyProtection="1">
      <alignment vertical="center"/>
    </xf>
    <xf numFmtId="165" fontId="4" fillId="2" borderId="6" xfId="1" applyNumberFormat="1" applyFont="1" applyFill="1" applyBorder="1" applyAlignment="1" applyProtection="1">
      <alignment vertical="center"/>
    </xf>
    <xf numFmtId="3" fontId="4" fillId="4" borderId="7" xfId="1" applyNumberFormat="1" applyFont="1" applyFill="1" applyBorder="1" applyAlignment="1" applyProtection="1">
      <alignment vertical="center"/>
    </xf>
    <xf numFmtId="3" fontId="4" fillId="2" borderId="8" xfId="1" applyNumberFormat="1" applyFont="1" applyFill="1" applyBorder="1" applyAlignment="1" applyProtection="1">
      <alignment horizontal="center" vertical="center"/>
    </xf>
    <xf numFmtId="3" fontId="4" fillId="2" borderId="5" xfId="1" applyNumberFormat="1" applyFont="1" applyFill="1" applyBorder="1" applyAlignment="1" applyProtection="1">
      <alignment horizontal="center" vertical="center"/>
    </xf>
    <xf numFmtId="165" fontId="3" fillId="2" borderId="3" xfId="1" applyNumberFormat="1" applyFont="1" applyFill="1" applyBorder="1" applyAlignment="1" applyProtection="1">
      <alignment vertical="center"/>
    </xf>
    <xf numFmtId="3" fontId="3" fillId="0" borderId="0" xfId="1" applyNumberFormat="1" applyFont="1" applyFill="1" applyBorder="1" applyAlignment="1" applyProtection="1">
      <alignment vertical="center"/>
    </xf>
    <xf numFmtId="3" fontId="4" fillId="2" borderId="0" xfId="1" applyNumberFormat="1" applyFont="1" applyFill="1" applyBorder="1" applyAlignment="1" applyProtection="1">
      <alignment horizontal="center" vertical="center"/>
    </xf>
    <xf numFmtId="164" fontId="4" fillId="2" borderId="9" xfId="1" applyNumberFormat="1" applyFont="1" applyFill="1" applyBorder="1" applyAlignment="1" applyProtection="1">
      <alignment vertical="center"/>
    </xf>
    <xf numFmtId="165" fontId="4" fillId="2" borderId="9" xfId="1" applyNumberFormat="1" applyFont="1" applyFill="1" applyBorder="1" applyAlignment="1" applyProtection="1">
      <alignment vertical="center"/>
    </xf>
    <xf numFmtId="164" fontId="4" fillId="2" borderId="2" xfId="1" applyNumberFormat="1" applyFont="1" applyFill="1" applyBorder="1" applyAlignment="1" applyProtection="1">
      <alignment vertical="center"/>
    </xf>
    <xf numFmtId="165" fontId="3" fillId="2" borderId="0" xfId="1" applyNumberFormat="1" applyFont="1" applyFill="1" applyBorder="1" applyAlignment="1" applyProtection="1">
      <alignment horizontal="right" vertical="center"/>
    </xf>
    <xf numFmtId="164" fontId="9" fillId="2" borderId="0" xfId="1" applyNumberFormat="1" applyFont="1" applyFill="1" applyBorder="1" applyAlignment="1" applyProtection="1">
      <alignment horizontal="left" vertical="center"/>
    </xf>
    <xf numFmtId="165" fontId="10" fillId="2" borderId="0" xfId="1" applyNumberFormat="1" applyFont="1" applyFill="1" applyBorder="1" applyAlignment="1" applyProtection="1">
      <alignment horizontal="center" vertical="center"/>
    </xf>
    <xf numFmtId="164" fontId="9" fillId="2" borderId="0" xfId="1" applyNumberFormat="1" applyFont="1" applyFill="1" applyBorder="1" applyAlignment="1" applyProtection="1">
      <alignment vertical="center"/>
    </xf>
    <xf numFmtId="10" fontId="9" fillId="2"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165" fontId="9" fillId="2" borderId="0" xfId="1" applyNumberFormat="1" applyFont="1" applyFill="1" applyBorder="1" applyAlignment="1" applyProtection="1">
      <alignment vertical="center"/>
    </xf>
    <xf numFmtId="165" fontId="9" fillId="0" borderId="0" xfId="1" applyNumberFormat="1" applyFont="1" applyFill="1" applyBorder="1" applyAlignment="1" applyProtection="1">
      <alignment vertical="center"/>
    </xf>
    <xf numFmtId="165" fontId="10" fillId="0" borderId="0" xfId="1" applyNumberFormat="1" applyFont="1" applyFill="1" applyBorder="1" applyAlignment="1" applyProtection="1">
      <alignment horizontal="center" vertical="center"/>
    </xf>
    <xf numFmtId="164" fontId="4" fillId="2" borderId="11" xfId="1" applyNumberFormat="1" applyFont="1" applyFill="1" applyBorder="1" applyAlignment="1" applyProtection="1">
      <alignment vertical="center"/>
    </xf>
    <xf numFmtId="164" fontId="4" fillId="2" borderId="11" xfId="1" applyNumberFormat="1" applyFont="1" applyFill="1" applyBorder="1" applyAlignment="1" applyProtection="1">
      <alignment horizontal="center" vertical="center"/>
    </xf>
    <xf numFmtId="164" fontId="3" fillId="2" borderId="11" xfId="1" applyNumberFormat="1" applyFont="1" applyFill="1" applyBorder="1" applyAlignment="1" applyProtection="1">
      <alignment vertical="center"/>
    </xf>
    <xf numFmtId="164" fontId="4" fillId="2" borderId="12" xfId="1" applyNumberFormat="1" applyFont="1" applyFill="1" applyBorder="1" applyAlignment="1" applyProtection="1">
      <alignment vertical="center"/>
    </xf>
    <xf numFmtId="164" fontId="4" fillId="2" borderId="1" xfId="1" applyNumberFormat="1" applyFont="1" applyFill="1" applyBorder="1" applyAlignment="1" applyProtection="1">
      <alignment vertical="center"/>
    </xf>
    <xf numFmtId="3" fontId="4" fillId="4" borderId="9" xfId="1" applyNumberFormat="1" applyFont="1" applyFill="1" applyBorder="1" applyAlignment="1" applyProtection="1">
      <alignment vertical="center"/>
    </xf>
    <xf numFmtId="164" fontId="3" fillId="2" borderId="0" xfId="1" applyNumberFormat="1" applyFont="1" applyFill="1" applyBorder="1" applyAlignment="1" applyProtection="1">
      <alignment horizontal="right" vertical="center"/>
    </xf>
    <xf numFmtId="3" fontId="4" fillId="5" borderId="0" xfId="1" applyNumberFormat="1" applyFont="1" applyFill="1" applyBorder="1" applyAlignment="1" applyProtection="1">
      <alignment vertical="center"/>
    </xf>
    <xf numFmtId="165" fontId="3" fillId="2" borderId="5" xfId="1" applyNumberFormat="1" applyFont="1" applyFill="1" applyBorder="1" applyAlignment="1" applyProtection="1">
      <alignment horizontal="center" vertical="center"/>
    </xf>
    <xf numFmtId="165" fontId="10" fillId="2" borderId="5" xfId="1" applyNumberFormat="1" applyFont="1" applyFill="1" applyBorder="1" applyAlignment="1" applyProtection="1">
      <alignment horizontal="center" vertical="center"/>
    </xf>
    <xf numFmtId="165" fontId="10" fillId="2" borderId="8" xfId="1" applyNumberFormat="1" applyFont="1" applyFill="1" applyBorder="1" applyAlignment="1" applyProtection="1">
      <alignment horizontal="center" vertical="center"/>
    </xf>
    <xf numFmtId="164" fontId="4" fillId="0" borderId="13" xfId="1" applyNumberFormat="1" applyFont="1" applyFill="1" applyBorder="1" applyAlignment="1" applyProtection="1">
      <alignment vertical="center"/>
    </xf>
    <xf numFmtId="164" fontId="3" fillId="2" borderId="9" xfId="1" applyNumberFormat="1" applyFont="1" applyFill="1" applyBorder="1" applyAlignment="1" applyProtection="1">
      <alignment vertical="center"/>
    </xf>
    <xf numFmtId="0" fontId="12" fillId="0" borderId="0" xfId="0" applyFont="1"/>
    <xf numFmtId="0" fontId="13" fillId="0" borderId="0" xfId="0" applyFont="1"/>
    <xf numFmtId="0" fontId="13" fillId="0" borderId="15" xfId="0" applyFont="1" applyBorder="1"/>
    <xf numFmtId="165" fontId="6" fillId="6" borderId="14" xfId="1" applyNumberFormat="1" applyFont="1" applyFill="1" applyBorder="1" applyAlignment="1" applyProtection="1">
      <alignment horizontal="center" vertical="center"/>
    </xf>
    <xf numFmtId="165" fontId="6" fillId="6" borderId="13" xfId="1" applyNumberFormat="1" applyFont="1" applyFill="1" applyBorder="1" applyAlignment="1" applyProtection="1">
      <alignment horizontal="center" vertical="center"/>
    </xf>
    <xf numFmtId="9" fontId="4" fillId="2" borderId="0" xfId="2" applyFont="1" applyFill="1" applyBorder="1" applyAlignment="1" applyProtection="1">
      <alignment horizontal="center" vertical="center"/>
    </xf>
    <xf numFmtId="166" fontId="13" fillId="0" borderId="15" xfId="1" applyNumberFormat="1" applyFont="1" applyBorder="1"/>
    <xf numFmtId="164" fontId="3" fillId="2" borderId="2" xfId="1" applyNumberFormat="1" applyFont="1" applyFill="1" applyBorder="1" applyAlignment="1" applyProtection="1">
      <alignment vertical="center"/>
    </xf>
    <xf numFmtId="10" fontId="7" fillId="5" borderId="0" xfId="1" applyNumberFormat="1" applyFont="1" applyFill="1" applyBorder="1" applyAlignment="1" applyProtection="1">
      <alignment vertical="center"/>
    </xf>
    <xf numFmtId="9" fontId="7" fillId="5" borderId="0" xfId="2" applyFont="1" applyFill="1" applyBorder="1" applyAlignment="1" applyProtection="1">
      <alignment vertical="center"/>
    </xf>
    <xf numFmtId="166" fontId="13" fillId="7" borderId="15" xfId="1" applyNumberFormat="1" applyFont="1" applyFill="1" applyBorder="1"/>
    <xf numFmtId="0" fontId="14" fillId="0" borderId="15" xfId="0" applyFont="1" applyBorder="1"/>
    <xf numFmtId="166" fontId="14" fillId="0" borderId="15" xfId="1" applyNumberFormat="1" applyFont="1" applyBorder="1"/>
    <xf numFmtId="164" fontId="15" fillId="0" borderId="15" xfId="1" applyNumberFormat="1" applyFont="1" applyFill="1" applyBorder="1" applyAlignment="1" applyProtection="1">
      <alignment vertical="center"/>
    </xf>
    <xf numFmtId="0" fontId="12" fillId="8" borderId="15" xfId="0" applyFont="1" applyFill="1" applyBorder="1" applyAlignment="1">
      <alignment horizontal="center" wrapText="1"/>
    </xf>
    <xf numFmtId="164" fontId="6" fillId="5" borderId="0" xfId="1" applyNumberFormat="1" applyFont="1" applyFill="1" applyBorder="1" applyAlignment="1" applyProtection="1">
      <alignment horizontal="left" vertical="center"/>
    </xf>
    <xf numFmtId="165" fontId="6" fillId="5" borderId="0" xfId="1" applyNumberFormat="1" applyFont="1" applyFill="1" applyBorder="1" applyAlignment="1" applyProtection="1">
      <alignment vertical="center"/>
    </xf>
    <xf numFmtId="165" fontId="6" fillId="5" borderId="0" xfId="1" applyNumberFormat="1" applyFont="1" applyFill="1" applyBorder="1" applyAlignment="1" applyProtection="1">
      <alignment horizontal="center" vertical="center"/>
    </xf>
    <xf numFmtId="164" fontId="3" fillId="3" borderId="11" xfId="1" applyNumberFormat="1" applyFont="1" applyFill="1" applyBorder="1" applyAlignment="1" applyProtection="1">
      <alignment vertical="center"/>
      <protection locked="0"/>
    </xf>
    <xf numFmtId="164" fontId="3" fillId="3" borderId="0" xfId="1" applyNumberFormat="1"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164" fontId="4" fillId="2" borderId="3" xfId="1" applyNumberFormat="1" applyFont="1" applyFill="1" applyBorder="1" applyAlignment="1" applyProtection="1">
      <alignment vertical="center"/>
    </xf>
    <xf numFmtId="3" fontId="4" fillId="0" borderId="0" xfId="1" applyNumberFormat="1" applyFont="1" applyFill="1" applyBorder="1" applyAlignment="1" applyProtection="1">
      <alignment horizontal="center" vertical="center"/>
    </xf>
    <xf numFmtId="3" fontId="4" fillId="0" borderId="5" xfId="1" applyNumberFormat="1" applyFont="1" applyFill="1" applyBorder="1" applyAlignment="1" applyProtection="1">
      <alignment horizontal="center" vertical="center"/>
    </xf>
    <xf numFmtId="164" fontId="4" fillId="5" borderId="11" xfId="1" applyNumberFormat="1" applyFont="1" applyFill="1" applyBorder="1" applyAlignment="1" applyProtection="1">
      <alignment vertical="center"/>
    </xf>
    <xf numFmtId="164" fontId="4" fillId="5" borderId="0" xfId="1" applyNumberFormat="1" applyFont="1" applyFill="1" applyBorder="1" applyAlignment="1" applyProtection="1">
      <alignment vertical="center"/>
    </xf>
    <xf numFmtId="165" fontId="4" fillId="5" borderId="0" xfId="1" applyNumberFormat="1" applyFont="1" applyFill="1" applyBorder="1" applyAlignment="1" applyProtection="1">
      <alignment vertical="center"/>
    </xf>
    <xf numFmtId="164" fontId="3" fillId="5" borderId="0" xfId="1" applyNumberFormat="1" applyFont="1" applyFill="1" applyBorder="1" applyAlignment="1" applyProtection="1">
      <alignment horizontal="right" vertical="center"/>
    </xf>
    <xf numFmtId="3" fontId="3" fillId="5" borderId="0" xfId="1" applyNumberFormat="1" applyFont="1" applyFill="1" applyBorder="1" applyAlignment="1" applyProtection="1">
      <alignment vertical="center"/>
    </xf>
    <xf numFmtId="164" fontId="4" fillId="2" borderId="6" xfId="1" applyNumberFormat="1" applyFont="1" applyFill="1" applyBorder="1" applyAlignment="1" applyProtection="1">
      <alignment horizontal="right" vertical="center"/>
    </xf>
    <xf numFmtId="3" fontId="3" fillId="3" borderId="11" xfId="1" applyNumberFormat="1" applyFont="1" applyFill="1" applyBorder="1" applyAlignment="1" applyProtection="1">
      <alignment vertical="center"/>
      <protection locked="0"/>
    </xf>
    <xf numFmtId="164" fontId="4" fillId="2" borderId="9" xfId="1" applyNumberFormat="1" applyFont="1" applyFill="1" applyBorder="1" applyAlignment="1" applyProtection="1">
      <alignment horizontal="right" vertical="center"/>
    </xf>
    <xf numFmtId="0" fontId="20" fillId="2" borderId="3" xfId="1" applyNumberFormat="1" applyFont="1" applyFill="1" applyBorder="1" applyAlignment="1" applyProtection="1">
      <alignment vertical="center"/>
    </xf>
    <xf numFmtId="0" fontId="21" fillId="9" borderId="10" xfId="1" applyNumberFormat="1" applyFont="1" applyFill="1" applyBorder="1" applyAlignment="1" applyProtection="1">
      <alignment vertical="center"/>
    </xf>
    <xf numFmtId="164" fontId="21" fillId="9" borderId="10" xfId="1" applyNumberFormat="1" applyFont="1" applyFill="1" applyBorder="1" applyAlignment="1" applyProtection="1">
      <alignment vertical="center"/>
    </xf>
    <xf numFmtId="164" fontId="20" fillId="2" borderId="1" xfId="1" applyNumberFormat="1" applyFont="1" applyFill="1" applyBorder="1" applyAlignment="1" applyProtection="1">
      <alignment vertical="center"/>
    </xf>
    <xf numFmtId="165" fontId="4" fillId="2" borderId="8" xfId="1" applyNumberFormat="1" applyFont="1" applyFill="1" applyBorder="1" applyAlignment="1" applyProtection="1">
      <alignment horizontal="center" vertical="center"/>
    </xf>
    <xf numFmtId="164" fontId="20" fillId="2" borderId="0" xfId="1" applyNumberFormat="1" applyFont="1" applyFill="1" applyBorder="1" applyAlignment="1" applyProtection="1">
      <alignment horizontal="left" vertical="center"/>
    </xf>
    <xf numFmtId="164" fontId="3" fillId="3" borderId="0" xfId="1" applyNumberFormat="1"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3" fontId="5" fillId="5" borderId="0" xfId="1" applyNumberFormat="1" applyFont="1" applyFill="1" applyBorder="1" applyAlignment="1" applyProtection="1">
      <alignment vertical="center"/>
      <protection locked="0"/>
    </xf>
    <xf numFmtId="0" fontId="13" fillId="0" borderId="16" xfId="0" applyFont="1" applyBorder="1"/>
    <xf numFmtId="0" fontId="13" fillId="0" borderId="15" xfId="0" applyFont="1" applyBorder="1" applyAlignment="1">
      <alignment horizontal="center"/>
    </xf>
    <xf numFmtId="0" fontId="0" fillId="5" borderId="0" xfId="0" applyFill="1"/>
    <xf numFmtId="0" fontId="22" fillId="5" borderId="0" xfId="0" applyFont="1" applyFill="1" applyAlignment="1">
      <alignment vertical="top" wrapText="1"/>
    </xf>
    <xf numFmtId="164" fontId="23" fillId="5" borderId="0" xfId="1" applyNumberFormat="1" applyFont="1" applyFill="1" applyBorder="1" applyAlignment="1" applyProtection="1">
      <alignment horizontal="left" vertical="center"/>
    </xf>
    <xf numFmtId="164" fontId="6" fillId="5" borderId="10" xfId="1" applyNumberFormat="1" applyFont="1" applyFill="1" applyBorder="1" applyAlignment="1" applyProtection="1">
      <alignment vertical="center"/>
    </xf>
    <xf numFmtId="164" fontId="6" fillId="5" borderId="3" xfId="1" applyNumberFormat="1" applyFont="1" applyFill="1" applyBorder="1" applyAlignment="1" applyProtection="1">
      <alignment vertical="center"/>
    </xf>
    <xf numFmtId="165" fontId="6" fillId="5" borderId="3" xfId="1" applyNumberFormat="1" applyFont="1" applyFill="1" applyBorder="1" applyAlignment="1" applyProtection="1">
      <alignment horizontal="right" vertical="center"/>
    </xf>
    <xf numFmtId="164" fontId="6" fillId="5" borderId="3" xfId="1" applyNumberFormat="1" applyFont="1" applyFill="1" applyBorder="1" applyAlignment="1" applyProtection="1">
      <alignment horizontal="right" vertical="center"/>
    </xf>
    <xf numFmtId="165" fontId="6" fillId="5" borderId="4" xfId="1" applyNumberFormat="1" applyFont="1" applyFill="1" applyBorder="1" applyAlignment="1" applyProtection="1">
      <alignment vertical="center"/>
    </xf>
    <xf numFmtId="164" fontId="6" fillId="5" borderId="10" xfId="1" applyNumberFormat="1" applyFont="1" applyFill="1" applyBorder="1" applyAlignment="1" applyProtection="1">
      <alignment horizontal="right" vertical="center"/>
    </xf>
    <xf numFmtId="10" fontId="6" fillId="5" borderId="4" xfId="1" applyNumberFormat="1" applyFont="1" applyFill="1" applyBorder="1" applyAlignment="1" applyProtection="1">
      <alignment horizontal="right" vertical="center"/>
    </xf>
    <xf numFmtId="164" fontId="6" fillId="5" borderId="11" xfId="1" applyNumberFormat="1" applyFont="1" applyFill="1" applyBorder="1" applyAlignment="1" applyProtection="1">
      <alignment vertical="center"/>
    </xf>
    <xf numFmtId="164" fontId="6" fillId="5" borderId="0" xfId="1" applyNumberFormat="1" applyFont="1" applyFill="1" applyBorder="1" applyAlignment="1" applyProtection="1">
      <alignment vertical="center"/>
    </xf>
    <xf numFmtId="3" fontId="6" fillId="5" borderId="0" xfId="1" applyNumberFormat="1" applyFont="1" applyFill="1" applyBorder="1" applyAlignment="1" applyProtection="1">
      <alignment vertical="center"/>
    </xf>
    <xf numFmtId="3" fontId="6" fillId="5" borderId="0" xfId="1" applyNumberFormat="1" applyFont="1" applyFill="1" applyBorder="1" applyAlignment="1" applyProtection="1">
      <alignment horizontal="right" vertical="center"/>
    </xf>
    <xf numFmtId="165" fontId="6" fillId="5" borderId="5" xfId="1" applyNumberFormat="1" applyFont="1" applyFill="1" applyBorder="1" applyAlignment="1" applyProtection="1">
      <alignment horizontal="center" vertical="center"/>
    </xf>
    <xf numFmtId="9" fontId="5" fillId="5" borderId="11" xfId="2" applyFont="1" applyFill="1" applyBorder="1" applyAlignment="1" applyProtection="1">
      <alignment vertical="center"/>
    </xf>
    <xf numFmtId="9" fontId="5" fillId="5" borderId="5" xfId="2" applyFont="1" applyFill="1" applyBorder="1" applyAlignment="1" applyProtection="1">
      <alignment horizontal="right" vertical="center"/>
    </xf>
    <xf numFmtId="164" fontId="6" fillId="5" borderId="12" xfId="1" applyNumberFormat="1" applyFont="1" applyFill="1" applyBorder="1" applyAlignment="1" applyProtection="1">
      <alignment vertical="center"/>
    </xf>
    <xf numFmtId="164" fontId="6" fillId="5" borderId="6" xfId="1" applyNumberFormat="1" applyFont="1" applyFill="1" applyBorder="1" applyAlignment="1" applyProtection="1">
      <alignment vertical="center"/>
    </xf>
    <xf numFmtId="3" fontId="6" fillId="5" borderId="6" xfId="1" applyNumberFormat="1" applyFont="1" applyFill="1" applyBorder="1" applyAlignment="1" applyProtection="1">
      <alignment vertical="center"/>
    </xf>
    <xf numFmtId="3" fontId="6" fillId="5" borderId="6" xfId="1" applyNumberFormat="1" applyFont="1" applyFill="1" applyBorder="1" applyAlignment="1" applyProtection="1">
      <alignment horizontal="right" vertical="center"/>
    </xf>
    <xf numFmtId="165" fontId="6" fillId="5" borderId="8" xfId="1" applyNumberFormat="1" applyFont="1" applyFill="1" applyBorder="1" applyAlignment="1" applyProtection="1">
      <alignment horizontal="center" vertical="center"/>
    </xf>
    <xf numFmtId="9" fontId="5" fillId="5" borderId="8" xfId="2" applyFont="1" applyFill="1" applyBorder="1" applyAlignment="1" applyProtection="1">
      <alignment horizontal="right" vertical="center"/>
    </xf>
    <xf numFmtId="0" fontId="12" fillId="0" borderId="0" xfId="0" applyFont="1" applyAlignment="1">
      <alignment horizontal="center"/>
    </xf>
    <xf numFmtId="9" fontId="5" fillId="5" borderId="0" xfId="2" applyFont="1" applyFill="1" applyBorder="1" applyAlignment="1" applyProtection="1">
      <alignment horizontal="right" vertical="center"/>
    </xf>
    <xf numFmtId="10" fontId="5" fillId="5" borderId="5" xfId="2" applyNumberFormat="1" applyFont="1" applyFill="1" applyBorder="1" applyAlignment="1" applyProtection="1">
      <alignment horizontal="right" vertical="center"/>
    </xf>
    <xf numFmtId="0" fontId="24" fillId="0" borderId="0" xfId="0" quotePrefix="1" applyFont="1" applyAlignment="1">
      <alignment horizontal="right"/>
    </xf>
    <xf numFmtId="0" fontId="12" fillId="10" borderId="15" xfId="0" applyFont="1" applyFill="1" applyBorder="1" applyAlignment="1">
      <alignment horizontal="center" wrapText="1"/>
    </xf>
    <xf numFmtId="166" fontId="14" fillId="0" borderId="17" xfId="1" applyNumberFormat="1" applyFont="1" applyBorder="1"/>
    <xf numFmtId="0" fontId="13" fillId="0" borderId="18" xfId="0" applyFont="1" applyBorder="1"/>
    <xf numFmtId="166" fontId="14" fillId="0" borderId="13" xfId="1" applyNumberFormat="1" applyFont="1" applyBorder="1"/>
    <xf numFmtId="0" fontId="25" fillId="0" borderId="0" xfId="0" applyFont="1"/>
    <xf numFmtId="0" fontId="26" fillId="0" borderId="0" xfId="0" applyFont="1" applyAlignment="1">
      <alignment horizontal="center" vertical="center"/>
    </xf>
    <xf numFmtId="0" fontId="27" fillId="0" borderId="0" xfId="0" applyFont="1"/>
    <xf numFmtId="0" fontId="3" fillId="2" borderId="0" xfId="1" applyNumberFormat="1" applyFont="1" applyFill="1" applyBorder="1" applyAlignment="1" applyProtection="1">
      <alignment horizontal="right" vertical="center" wrapText="1"/>
    </xf>
    <xf numFmtId="9" fontId="4" fillId="5" borderId="0" xfId="2" applyFont="1" applyFill="1" applyBorder="1" applyAlignment="1" applyProtection="1">
      <alignment horizontal="center" vertical="center"/>
    </xf>
    <xf numFmtId="166" fontId="13" fillId="0" borderId="15" xfId="1" applyNumberFormat="1" applyFont="1" applyFill="1" applyBorder="1"/>
    <xf numFmtId="43" fontId="4" fillId="2" borderId="11" xfId="1" applyFont="1" applyFill="1" applyBorder="1" applyAlignment="1" applyProtection="1">
      <alignment horizontal="center" vertical="center"/>
    </xf>
    <xf numFmtId="0" fontId="1" fillId="5" borderId="0" xfId="0" applyFont="1" applyFill="1"/>
    <xf numFmtId="0" fontId="26" fillId="5" borderId="0" xfId="0" applyFont="1" applyFill="1" applyAlignment="1">
      <alignment horizontal="center" vertical="center"/>
    </xf>
    <xf numFmtId="0" fontId="42" fillId="5" borderId="0" xfId="0" applyFont="1" applyFill="1" applyAlignment="1">
      <alignment horizontal="center" vertical="center"/>
    </xf>
    <xf numFmtId="0" fontId="0" fillId="5" borderId="0" xfId="0" applyFill="1" applyAlignment="1">
      <alignment horizontal="left" vertical="top" indent="2"/>
    </xf>
    <xf numFmtId="0" fontId="0" fillId="11" borderId="0" xfId="0" applyFill="1" applyAlignment="1">
      <alignment horizontal="left" vertical="top" indent="2"/>
    </xf>
    <xf numFmtId="0" fontId="0" fillId="11" borderId="0" xfId="0" applyFill="1"/>
    <xf numFmtId="0" fontId="28" fillId="12" borderId="0" xfId="0" applyFont="1" applyFill="1" applyAlignment="1">
      <alignment horizontal="left" vertical="top" wrapText="1" indent="2"/>
    </xf>
    <xf numFmtId="0" fontId="22" fillId="11" borderId="0" xfId="0" applyFont="1" applyFill="1" applyAlignment="1">
      <alignment vertical="top" wrapText="1"/>
    </xf>
    <xf numFmtId="0" fontId="11" fillId="12" borderId="0" xfId="0" applyFont="1" applyFill="1" applyAlignment="1">
      <alignment horizontal="left" vertical="top" wrapText="1" indent="2"/>
    </xf>
    <xf numFmtId="0" fontId="11" fillId="13" borderId="0" xfId="0" applyFont="1" applyFill="1" applyAlignment="1">
      <alignment horizontal="left" vertical="top" wrapText="1" indent="2"/>
    </xf>
    <xf numFmtId="0" fontId="22" fillId="13" borderId="0" xfId="0" applyFont="1" applyFill="1" applyAlignment="1">
      <alignment horizontal="left" vertical="top" wrapText="1" indent="2"/>
    </xf>
    <xf numFmtId="0" fontId="11" fillId="12" borderId="0" xfId="0" quotePrefix="1" applyFont="1" applyFill="1" applyAlignment="1">
      <alignment horizontal="left" vertical="top" wrapText="1" indent="2"/>
    </xf>
    <xf numFmtId="0" fontId="35" fillId="12" borderId="0" xfId="3" quotePrefix="1" applyFill="1" applyAlignment="1">
      <alignment horizontal="left" vertical="top" wrapText="1" indent="2"/>
    </xf>
    <xf numFmtId="0" fontId="33" fillId="12" borderId="0" xfId="0" applyFont="1" applyFill="1" applyAlignment="1">
      <alignment horizontal="left" vertical="top" wrapText="1" indent="2"/>
    </xf>
    <xf numFmtId="0" fontId="36" fillId="12" borderId="0" xfId="0" applyFont="1" applyFill="1" applyAlignment="1">
      <alignment horizontal="left" vertical="top" wrapText="1" indent="2"/>
    </xf>
    <xf numFmtId="0" fontId="34" fillId="14" borderId="0" xfId="0" applyFont="1" applyFill="1" applyAlignment="1">
      <alignment horizontal="left" vertical="top" wrapText="1" indent="2"/>
    </xf>
    <xf numFmtId="0" fontId="29" fillId="14" borderId="0" xfId="0" applyFont="1" applyFill="1" applyAlignment="1">
      <alignment horizontal="left" vertical="top" wrapText="1" indent="2"/>
    </xf>
    <xf numFmtId="0" fontId="39" fillId="14" borderId="0" xfId="0" applyFont="1" applyFill="1" applyAlignment="1">
      <alignment horizontal="left" vertical="top" wrapText="1" indent="2"/>
    </xf>
    <xf numFmtId="0" fontId="32" fillId="14" borderId="0" xfId="0" applyFont="1" applyFill="1" applyAlignment="1">
      <alignment horizontal="left" vertical="top" wrapText="1" indent="2"/>
    </xf>
    <xf numFmtId="0" fontId="1" fillId="11" borderId="0" xfId="0" applyFont="1" applyFill="1"/>
    <xf numFmtId="0" fontId="43" fillId="11" borderId="0" xfId="0" applyFont="1" applyFill="1"/>
    <xf numFmtId="0" fontId="44" fillId="11" borderId="0" xfId="0" applyFont="1" applyFill="1"/>
    <xf numFmtId="0" fontId="45" fillId="11" borderId="0" xfId="0" applyFont="1" applyFill="1" applyAlignment="1">
      <alignment horizontal="left" vertical="top" indent="2"/>
    </xf>
    <xf numFmtId="164" fontId="21" fillId="15" borderId="1" xfId="1" applyNumberFormat="1" applyFont="1" applyFill="1" applyBorder="1" applyAlignment="1" applyProtection="1">
      <alignment vertical="center"/>
    </xf>
    <xf numFmtId="164" fontId="7" fillId="15" borderId="9" xfId="1" applyNumberFormat="1" applyFont="1" applyFill="1" applyBorder="1" applyAlignment="1" applyProtection="1">
      <alignment vertical="center"/>
    </xf>
    <xf numFmtId="166" fontId="7" fillId="15" borderId="9" xfId="1" applyNumberFormat="1" applyFont="1" applyFill="1" applyBorder="1" applyAlignment="1" applyProtection="1">
      <alignment vertical="center"/>
    </xf>
    <xf numFmtId="3" fontId="8" fillId="15" borderId="9" xfId="1" applyNumberFormat="1" applyFont="1" applyFill="1" applyBorder="1" applyAlignment="1" applyProtection="1">
      <alignment horizontal="right" vertical="center"/>
    </xf>
    <xf numFmtId="165" fontId="8" fillId="15" borderId="2" xfId="1" applyNumberFormat="1" applyFont="1" applyFill="1" applyBorder="1" applyAlignment="1" applyProtection="1">
      <alignment horizontal="center" vertical="center"/>
    </xf>
    <xf numFmtId="9" fontId="5" fillId="5" borderId="12" xfId="2" applyFont="1" applyFill="1" applyBorder="1" applyAlignment="1" applyProtection="1">
      <alignment vertical="center"/>
    </xf>
    <xf numFmtId="164" fontId="3" fillId="2" borderId="10" xfId="1" applyNumberFormat="1" applyFont="1" applyFill="1" applyBorder="1" applyAlignment="1" applyProtection="1">
      <alignment horizontal="left" vertical="center"/>
      <protection locked="0"/>
    </xf>
    <xf numFmtId="164" fontId="3" fillId="2" borderId="3" xfId="1" applyNumberFormat="1" applyFont="1" applyFill="1" applyBorder="1" applyAlignment="1" applyProtection="1">
      <alignment horizontal="left" vertical="center"/>
      <protection locked="0"/>
    </xf>
    <xf numFmtId="164" fontId="3" fillId="6" borderId="1" xfId="1" applyNumberFormat="1" applyFont="1" applyFill="1" applyBorder="1" applyAlignment="1" applyProtection="1">
      <alignment vertical="center"/>
    </xf>
    <xf numFmtId="0" fontId="0" fillId="6" borderId="9" xfId="0" applyFill="1" applyBorder="1" applyAlignment="1">
      <alignment vertical="center"/>
    </xf>
    <xf numFmtId="0" fontId="0" fillId="6" borderId="2" xfId="0" applyFill="1" applyBorder="1" applyAlignment="1">
      <alignment vertical="center"/>
    </xf>
    <xf numFmtId="164" fontId="3" fillId="6" borderId="12" xfId="1" applyNumberFormat="1" applyFont="1" applyFill="1" applyBorder="1" applyAlignment="1" applyProtection="1">
      <alignment vertical="center"/>
    </xf>
    <xf numFmtId="0" fontId="0" fillId="6" borderId="6" xfId="0" applyFill="1" applyBorder="1" applyAlignment="1">
      <alignment vertical="center"/>
    </xf>
    <xf numFmtId="0" fontId="0" fillId="6" borderId="8" xfId="0" applyFill="1" applyBorder="1" applyAlignment="1">
      <alignment vertical="center"/>
    </xf>
    <xf numFmtId="164" fontId="9" fillId="2" borderId="12" xfId="1" applyNumberFormat="1" applyFont="1" applyFill="1" applyBorder="1" applyAlignment="1" applyProtection="1">
      <alignment horizontal="left" vertical="center"/>
      <protection locked="0"/>
    </xf>
    <xf numFmtId="164" fontId="9" fillId="2" borderId="6" xfId="1" applyNumberFormat="1" applyFont="1" applyFill="1" applyBorder="1" applyAlignment="1" applyProtection="1">
      <alignment horizontal="left" vertical="center"/>
      <protection locked="0"/>
    </xf>
    <xf numFmtId="164" fontId="3" fillId="2" borderId="11" xfId="1" applyNumberFormat="1" applyFont="1" applyFill="1" applyBorder="1" applyAlignment="1" applyProtection="1">
      <alignment horizontal="left" vertical="center"/>
      <protection locked="0"/>
    </xf>
    <xf numFmtId="164" fontId="3" fillId="2" borderId="0" xfId="1" applyNumberFormat="1" applyFont="1" applyFill="1" applyBorder="1" applyAlignment="1" applyProtection="1">
      <alignment horizontal="left" vertical="center"/>
      <protection locked="0"/>
    </xf>
    <xf numFmtId="164" fontId="9" fillId="2" borderId="11" xfId="1" applyNumberFormat="1" applyFont="1" applyFill="1" applyBorder="1" applyAlignment="1" applyProtection="1">
      <alignment horizontal="left" vertical="center"/>
      <protection locked="0"/>
    </xf>
    <xf numFmtId="164" fontId="9" fillId="2" borderId="0" xfId="1" applyNumberFormat="1" applyFont="1" applyFill="1" applyBorder="1" applyAlignment="1" applyProtection="1">
      <alignment horizontal="left" vertical="center"/>
      <protection locked="0"/>
    </xf>
    <xf numFmtId="164" fontId="3" fillId="5" borderId="12" xfId="1" applyNumberFormat="1" applyFont="1" applyFill="1" applyBorder="1" applyAlignment="1" applyProtection="1">
      <alignment vertical="center"/>
    </xf>
    <xf numFmtId="0" fontId="0" fillId="5" borderId="6" xfId="0" applyFill="1" applyBorder="1" applyAlignment="1">
      <alignment vertical="center"/>
    </xf>
    <xf numFmtId="0" fontId="0" fillId="5" borderId="8" xfId="0" applyFill="1" applyBorder="1" applyAlignment="1">
      <alignment vertical="center"/>
    </xf>
    <xf numFmtId="164" fontId="16" fillId="5" borderId="15" xfId="1" applyNumberFormat="1" applyFont="1" applyFill="1" applyBorder="1" applyAlignment="1" applyProtection="1">
      <alignment vertical="center"/>
    </xf>
    <xf numFmtId="0" fontId="13" fillId="5" borderId="15" xfId="0" applyFont="1" applyFill="1" applyBorder="1" applyAlignment="1">
      <alignment vertical="center"/>
    </xf>
    <xf numFmtId="0" fontId="13" fillId="0" borderId="0" xfId="0" applyFont="1" applyAlignment="1"/>
    <xf numFmtId="0" fontId="0" fillId="0" borderId="0" xfId="0" applyAlignment="1"/>
  </cellXfs>
  <cellStyles count="4">
    <cellStyle name="Hyperlink" xfId="3" builtinId="8"/>
    <cellStyle name="Komma" xfId="1" builtinId="3"/>
    <cellStyle name="Procent" xfId="2" builtinId="5"/>
    <cellStyle name="Standaard" xfId="0" builtinId="0"/>
  </cellStyles>
  <dxfs count="43">
    <dxf>
      <font>
        <color rgb="FF9C0006"/>
      </font>
      <fill>
        <patternFill>
          <bgColor rgb="FFFFC7CE"/>
        </patternFill>
      </fill>
    </dxf>
    <dxf>
      <font>
        <color rgb="FF9C0006"/>
      </font>
      <fill>
        <patternFill>
          <bgColor rgb="FFFFC7CE"/>
        </patternFill>
      </fill>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ill>
        <patternFill>
          <bgColor indexed="13"/>
        </patternFill>
      </fill>
    </dxf>
    <dxf>
      <font>
        <condense val="0"/>
        <extend val="0"/>
        <color indexed="8"/>
      </font>
    </dxf>
    <dxf>
      <fill>
        <patternFill>
          <bgColor indexed="13"/>
        </patternFill>
      </fill>
    </dxf>
    <dxf>
      <fill>
        <patternFill>
          <bgColor indexed="13"/>
        </patternFill>
      </fill>
    </dxf>
  </dxfs>
  <tableStyles count="0" defaultTableStyle="TableStyleMedium2" defaultPivotStyle="PivotStyleLight16"/>
  <colors>
    <mruColors>
      <color rgb="FFD52B1E"/>
      <color rgb="FFF9FAFD"/>
      <color rgb="FFECF0F8"/>
      <color rgb="FFD9E1F2"/>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6</xdr:col>
      <xdr:colOff>345938</xdr:colOff>
      <xdr:row>0</xdr:row>
      <xdr:rowOff>1095375</xdr:rowOff>
    </xdr:to>
    <xdr:pic>
      <xdr:nvPicPr>
        <xdr:cNvPr id="6" name="Afbeelding 5">
          <a:extLst>
            <a:ext uri="{FF2B5EF4-FFF2-40B4-BE49-F238E27FC236}">
              <a16:creationId xmlns:a16="http://schemas.microsoft.com/office/drawing/2014/main" id="{EC288B4F-9536-4DB8-B387-EAF2B4BBE68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0"/>
          <a:ext cx="1888988"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2838451</xdr:colOff>
      <xdr:row>0</xdr:row>
      <xdr:rowOff>0</xdr:rowOff>
    </xdr:from>
    <xdr:to>
      <xdr:col>0</xdr:col>
      <xdr:colOff>4727439</xdr:colOff>
      <xdr:row>0</xdr:row>
      <xdr:rowOff>1095375</xdr:rowOff>
    </xdr:to>
    <xdr:pic>
      <xdr:nvPicPr>
        <xdr:cNvPr id="9" name="Afbeelding 8">
          <a:extLst>
            <a:ext uri="{FF2B5EF4-FFF2-40B4-BE49-F238E27FC236}">
              <a16:creationId xmlns:a16="http://schemas.microsoft.com/office/drawing/2014/main" id="{E081FF8C-21F8-11BF-0517-59DCA607436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1" y="0"/>
          <a:ext cx="1888988"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1127760</xdr:colOff>
      <xdr:row>0</xdr:row>
      <xdr:rowOff>45719</xdr:rowOff>
    </xdr:from>
    <xdr:to>
      <xdr:col>12</xdr:col>
      <xdr:colOff>0</xdr:colOff>
      <xdr:row>5</xdr:row>
      <xdr:rowOff>28848</xdr:rowOff>
    </xdr:to>
    <xdr:pic>
      <xdr:nvPicPr>
        <xdr:cNvPr id="2" name="Afbeelding 1" descr="http://www.rvo.nl/sites/default/files/styles/agnl_subject_thumbnail/public/2015/01/RVO-logo.jpg?itok=P3Ygo2YY">
          <a:extLst>
            <a:ext uri="{FF2B5EF4-FFF2-40B4-BE49-F238E27FC236}">
              <a16:creationId xmlns:a16="http://schemas.microsoft.com/office/drawing/2014/main" id="{ABDFD69F-0CFB-4F39-A8F4-8A0390638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10560" y="45719"/>
          <a:ext cx="3773805" cy="1720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ez.cloud-wp.nl/Users/marcelr.a.hofland/Desktop/Kopie%20van%20Begroting%20MIT%20RD%20Groot%202018%20ONBEVEIL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voerder-aanvrager 1"/>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tten.overheid.nl/BWBR0024547/2022-09-21"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F45E-F390-4FC1-BEFC-617B853F2541}">
  <dimension ref="A1:N30"/>
  <sheetViews>
    <sheetView zoomScaleNormal="100" workbookViewId="0">
      <selection activeCell="M44" sqref="M44"/>
    </sheetView>
  </sheetViews>
  <sheetFormatPr defaultColWidth="10.28515625" defaultRowHeight="12.75" x14ac:dyDescent="0.2"/>
  <cols>
    <col min="1" max="16384" width="10.28515625" style="149"/>
  </cols>
  <sheetData>
    <row r="1" spans="1:8" ht="152.25" customHeight="1" x14ac:dyDescent="0.2">
      <c r="A1" s="168"/>
      <c r="B1" s="168"/>
      <c r="C1" s="168"/>
      <c r="D1" s="168"/>
      <c r="E1" s="168"/>
      <c r="F1" s="168"/>
      <c r="G1" s="168"/>
      <c r="H1" s="168"/>
    </row>
    <row r="2" spans="1:8" ht="24.95" customHeight="1" x14ac:dyDescent="0.4">
      <c r="A2" s="168"/>
      <c r="B2" s="168"/>
      <c r="C2" s="168"/>
      <c r="D2" s="169" t="s">
        <v>151</v>
      </c>
      <c r="E2" s="168"/>
      <c r="F2" s="168"/>
      <c r="G2" s="168"/>
      <c r="H2" s="168"/>
    </row>
    <row r="3" spans="1:8" ht="24.95" customHeight="1" x14ac:dyDescent="0.2">
      <c r="A3" s="168"/>
      <c r="B3" s="168"/>
      <c r="C3" s="168"/>
      <c r="D3" s="170" t="s">
        <v>152</v>
      </c>
      <c r="E3" s="168"/>
      <c r="F3" s="168"/>
      <c r="G3" s="168"/>
      <c r="H3" s="168"/>
    </row>
    <row r="4" spans="1:8" x14ac:dyDescent="0.2">
      <c r="A4" s="168"/>
      <c r="B4" s="168"/>
      <c r="C4" s="168"/>
      <c r="D4" s="168"/>
      <c r="E4" s="168"/>
      <c r="F4" s="168"/>
      <c r="G4" s="168"/>
      <c r="H4" s="168"/>
    </row>
    <row r="5" spans="1:8" x14ac:dyDescent="0.2">
      <c r="A5" s="168"/>
      <c r="B5" s="168"/>
      <c r="C5" s="168"/>
      <c r="D5" s="168"/>
      <c r="E5" s="168"/>
      <c r="F5" s="168"/>
      <c r="G5" s="168"/>
      <c r="H5" s="168"/>
    </row>
    <row r="6" spans="1:8" x14ac:dyDescent="0.2">
      <c r="A6" s="168"/>
      <c r="B6" s="168"/>
      <c r="C6" s="168"/>
      <c r="D6" s="168"/>
      <c r="E6" s="168"/>
      <c r="F6" s="168"/>
      <c r="G6" s="168"/>
      <c r="H6" s="168"/>
    </row>
    <row r="7" spans="1:8" x14ac:dyDescent="0.2">
      <c r="A7" s="168"/>
      <c r="B7" s="168"/>
      <c r="C7" s="168"/>
      <c r="D7" s="168"/>
      <c r="E7" s="168"/>
      <c r="F7" s="168"/>
      <c r="G7" s="168"/>
      <c r="H7" s="168"/>
    </row>
    <row r="8" spans="1:8" x14ac:dyDescent="0.2">
      <c r="A8" s="168"/>
      <c r="B8" s="168"/>
      <c r="C8" s="168"/>
      <c r="D8" s="168"/>
      <c r="E8" s="168"/>
      <c r="F8" s="168"/>
      <c r="G8" s="168"/>
      <c r="H8" s="168"/>
    </row>
    <row r="9" spans="1:8" x14ac:dyDescent="0.2">
      <c r="A9" s="168"/>
      <c r="B9" s="168"/>
      <c r="C9" s="168"/>
      <c r="D9" s="168"/>
      <c r="E9" s="168"/>
      <c r="F9" s="168"/>
      <c r="G9" s="168"/>
      <c r="H9" s="168"/>
    </row>
    <row r="10" spans="1:8" x14ac:dyDescent="0.2">
      <c r="A10" s="168"/>
      <c r="B10" s="168"/>
      <c r="C10" s="168"/>
      <c r="D10" s="168"/>
      <c r="E10" s="168"/>
      <c r="F10" s="168"/>
      <c r="G10" s="168"/>
      <c r="H10" s="168"/>
    </row>
    <row r="11" spans="1:8" x14ac:dyDescent="0.2">
      <c r="A11" s="168"/>
      <c r="B11" s="168"/>
      <c r="C11" s="168"/>
      <c r="D11" s="168"/>
      <c r="E11" s="168"/>
      <c r="F11" s="168"/>
      <c r="G11" s="168"/>
      <c r="H11" s="168"/>
    </row>
    <row r="12" spans="1:8" x14ac:dyDescent="0.2">
      <c r="A12" s="168"/>
      <c r="B12" s="168"/>
      <c r="C12" s="168"/>
      <c r="D12" s="168"/>
      <c r="E12" s="168"/>
      <c r="F12" s="168"/>
      <c r="G12" s="168"/>
      <c r="H12" s="168"/>
    </row>
    <row r="13" spans="1:8" x14ac:dyDescent="0.2">
      <c r="A13" s="168"/>
      <c r="B13" s="168"/>
      <c r="C13" s="168"/>
      <c r="D13" s="168"/>
      <c r="E13" s="168"/>
      <c r="F13" s="168"/>
      <c r="G13" s="168"/>
      <c r="H13" s="168"/>
    </row>
    <row r="14" spans="1:8" x14ac:dyDescent="0.2">
      <c r="A14" s="168"/>
      <c r="B14" s="168"/>
      <c r="C14" s="168"/>
      <c r="D14" s="168"/>
      <c r="E14" s="168"/>
      <c r="F14" s="168"/>
      <c r="G14" s="168"/>
      <c r="H14" s="168"/>
    </row>
    <row r="15" spans="1:8" x14ac:dyDescent="0.2">
      <c r="A15" s="168"/>
      <c r="B15" s="168"/>
      <c r="C15" s="168"/>
      <c r="D15" s="168"/>
      <c r="E15" s="168"/>
      <c r="F15" s="168"/>
      <c r="G15" s="168"/>
      <c r="H15" s="168"/>
    </row>
    <row r="16" spans="1:8" x14ac:dyDescent="0.2">
      <c r="A16" s="168"/>
      <c r="B16" s="168"/>
      <c r="C16" s="168"/>
      <c r="D16" s="168"/>
      <c r="E16" s="168"/>
      <c r="F16" s="168"/>
      <c r="G16" s="168"/>
      <c r="H16" s="168"/>
    </row>
    <row r="17" spans="1:14" ht="16.5" x14ac:dyDescent="0.2">
      <c r="A17" s="168"/>
      <c r="B17" s="168"/>
      <c r="C17" s="168"/>
      <c r="D17" s="168"/>
      <c r="E17" s="168"/>
      <c r="F17" s="168"/>
      <c r="G17" s="168"/>
      <c r="H17" s="168"/>
      <c r="N17" s="150"/>
    </row>
    <row r="18" spans="1:14" x14ac:dyDescent="0.2">
      <c r="A18" s="168"/>
      <c r="B18" s="168"/>
      <c r="C18" s="168"/>
      <c r="D18" s="168"/>
      <c r="E18" s="168"/>
      <c r="F18" s="168"/>
      <c r="G18" s="168"/>
      <c r="H18" s="168"/>
      <c r="N18" s="151"/>
    </row>
    <row r="19" spans="1:14" x14ac:dyDescent="0.2">
      <c r="A19" s="168"/>
      <c r="B19" s="168"/>
      <c r="C19" s="168"/>
      <c r="D19" s="168"/>
      <c r="E19" s="168"/>
      <c r="F19" s="168"/>
      <c r="G19" s="168"/>
      <c r="H19" s="168"/>
      <c r="N19" s="151"/>
    </row>
    <row r="20" spans="1:14" x14ac:dyDescent="0.2">
      <c r="A20" s="168"/>
      <c r="B20" s="168"/>
      <c r="C20" s="168"/>
      <c r="D20" s="168"/>
      <c r="E20" s="168"/>
      <c r="F20" s="168"/>
      <c r="G20" s="168"/>
      <c r="H20" s="168"/>
    </row>
    <row r="21" spans="1:14" x14ac:dyDescent="0.2">
      <c r="A21" s="168"/>
      <c r="B21" s="168"/>
      <c r="C21" s="168"/>
      <c r="D21" s="168"/>
      <c r="E21" s="168"/>
      <c r="F21" s="168"/>
      <c r="G21" s="168"/>
      <c r="H21" s="168"/>
    </row>
    <row r="22" spans="1:14" x14ac:dyDescent="0.2">
      <c r="A22" s="168"/>
      <c r="B22" s="168"/>
      <c r="C22" s="168"/>
      <c r="D22" s="168"/>
      <c r="E22" s="168"/>
      <c r="F22" s="168"/>
      <c r="G22" s="168"/>
      <c r="H22" s="168"/>
    </row>
    <row r="23" spans="1:14" x14ac:dyDescent="0.2">
      <c r="A23" s="168"/>
      <c r="B23" s="168"/>
      <c r="C23" s="168"/>
      <c r="D23" s="168"/>
      <c r="E23" s="168"/>
      <c r="F23" s="168"/>
      <c r="G23" s="168"/>
      <c r="H23" s="168"/>
    </row>
    <row r="24" spans="1:14" x14ac:dyDescent="0.2">
      <c r="A24" s="168"/>
      <c r="B24" s="168"/>
      <c r="C24" s="168"/>
      <c r="D24" s="168"/>
      <c r="E24" s="168"/>
      <c r="F24" s="168"/>
      <c r="G24" s="168"/>
      <c r="H24" s="168"/>
    </row>
    <row r="25" spans="1:14" x14ac:dyDescent="0.2">
      <c r="A25" s="168"/>
      <c r="B25" s="168"/>
      <c r="C25" s="168"/>
      <c r="D25" s="168"/>
      <c r="E25" s="168"/>
      <c r="F25" s="168"/>
      <c r="G25" s="168"/>
      <c r="H25" s="168"/>
    </row>
    <row r="26" spans="1:14" x14ac:dyDescent="0.2">
      <c r="A26" s="168"/>
      <c r="B26" s="168"/>
      <c r="C26" s="168"/>
      <c r="D26" s="168"/>
      <c r="E26" s="168"/>
      <c r="F26" s="168"/>
      <c r="G26" s="168"/>
      <c r="H26" s="168"/>
    </row>
    <row r="27" spans="1:14" x14ac:dyDescent="0.2">
      <c r="A27" s="168"/>
      <c r="B27" s="168"/>
      <c r="C27" s="168"/>
      <c r="D27" s="168"/>
      <c r="E27" s="168"/>
      <c r="F27" s="168"/>
      <c r="G27" s="168"/>
      <c r="H27" s="168"/>
    </row>
    <row r="28" spans="1:14" x14ac:dyDescent="0.2">
      <c r="A28" s="168"/>
      <c r="B28" s="168"/>
      <c r="C28" s="168"/>
      <c r="D28" s="168"/>
      <c r="E28" s="168"/>
      <c r="F28" s="168"/>
      <c r="G28" s="168"/>
      <c r="H28" s="168"/>
    </row>
    <row r="29" spans="1:14" x14ac:dyDescent="0.2">
      <c r="A29" s="168"/>
      <c r="B29" s="168"/>
      <c r="C29" s="168"/>
      <c r="D29" s="168"/>
      <c r="E29" s="168"/>
      <c r="F29" s="168"/>
      <c r="G29" s="168"/>
      <c r="H29" s="168"/>
    </row>
    <row r="30" spans="1:14" x14ac:dyDescent="0.2">
      <c r="A30" s="168"/>
      <c r="B30" s="168"/>
      <c r="C30" s="168"/>
      <c r="D30" s="168"/>
      <c r="E30" s="168"/>
      <c r="F30" s="168"/>
      <c r="G30" s="168"/>
      <c r="H30" s="168"/>
    </row>
  </sheetData>
  <sheetProtection algorithmName="SHA-512" hashValue="CD9b9xA+PslP/UiYGakIuf6E2/K6iiuLJCiR6QcF1y5JcFvzz0iUT+pKU3tTPDqwBkQPS8/VXpiqLKQNb+CcrQ==" saltValue="9V2xzU72ZbrwVm1JXKafWg==" spinCount="100000" sheet="1" objects="1" scenarios="1"/>
  <pageMargins left="0.7" right="0.7" top="0.75" bottom="0.75" header="0.3" footer="0.3"/>
  <pageSetup paperSize="9" orientation="portrait" r:id="rId1"/>
  <headerFooter>
    <oddFooter>&amp;L_x000D_&amp;1#&amp;"Calibri"&amp;10&amp;K000000 Intern gebruik</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FAE29-60C1-4753-8782-1D3F10E8FAF4}">
  <sheetPr>
    <pageSetUpPr fitToPage="1"/>
  </sheetPr>
  <dimension ref="A1:P139"/>
  <sheetViews>
    <sheetView workbookViewId="0">
      <selection activeCell="E12" sqref="E12"/>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120</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x14ac:dyDescent="0.25">
      <c r="A6" s="7"/>
      <c r="B6" s="58" t="s">
        <v>56</v>
      </c>
      <c r="C6" s="42"/>
      <c r="D6" s="42"/>
      <c r="E6" s="42"/>
      <c r="F6" s="71"/>
      <c r="G6" s="72"/>
      <c r="H6" s="2"/>
      <c r="I6" s="2"/>
      <c r="J6" s="9"/>
      <c r="K6" s="9"/>
      <c r="L6" s="9"/>
      <c r="M6" s="9"/>
      <c r="N6" s="9"/>
      <c r="O6" s="9"/>
      <c r="P6" s="9"/>
    </row>
    <row r="7" spans="1:16" s="11" customFormat="1" ht="12" x14ac:dyDescent="0.25">
      <c r="A7" s="7"/>
      <c r="B7" s="58" t="s">
        <v>57</v>
      </c>
      <c r="C7" s="42"/>
      <c r="D7" s="42"/>
      <c r="E7" s="42"/>
      <c r="F7" s="71"/>
      <c r="G7" s="72"/>
      <c r="H7" s="9"/>
      <c r="I7" s="10"/>
      <c r="J7" s="9"/>
      <c r="K7" s="9"/>
      <c r="L7" s="9"/>
      <c r="M7" s="9"/>
      <c r="N7" s="9"/>
      <c r="O7" s="9"/>
      <c r="P7" s="9"/>
    </row>
    <row r="8" spans="1:16" s="11" customFormat="1" ht="12.75" customHeight="1" x14ac:dyDescent="0.25">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v>30</v>
      </c>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E52">
    <cfRule type="cellIs" dxfId="6" priority="7" stopIfTrue="1" operator="equal">
      <formula>"Opslag algemene kosten (50%)"</formula>
    </cfRule>
  </conditionalFormatting>
  <conditionalFormatting sqref="E23:E24">
    <cfRule type="cellIs" dxfId="5" priority="5" stopIfTrue="1" operator="equal">
      <formula>"Opslag algemene kosten (50%)"</formula>
    </cfRule>
  </conditionalFormatting>
  <conditionalFormatting sqref="B9">
    <cfRule type="cellIs" dxfId="4" priority="3" stopIfTrue="1" operator="equal">
      <formula>"Kies eerst uw systematiek voor de berekening van de subsidiabele kosten"</formula>
    </cfRule>
  </conditionalFormatting>
  <conditionalFormatting sqref="B38">
    <cfRule type="cellIs" dxfId="3" priority="2" stopIfTrue="1" operator="equal">
      <formula>"Kies eerst uw systematiek voor de berekening van de subsidiabele kosten"</formula>
    </cfRule>
  </conditionalFormatting>
  <conditionalFormatting sqref="B69">
    <cfRule type="cellIs" dxfId="2" priority="1" stopIfTrue="1" operator="equal">
      <formula>"Kies eerst uw systematiek voor de berekening van de subsidiabele kosten"</formula>
    </cfRule>
  </conditionalFormatting>
  <dataValidations count="3">
    <dataValidation type="list" allowBlank="1" showInputMessage="1" showErrorMessage="1" sqref="F5" xr:uid="{9A5E1DED-9DB1-458B-81F0-AB39D5A13D57}">
      <formula1>"Ja,Nee,Niet van toepassing"</formula1>
    </dataValidation>
    <dataValidation type="list" allowBlank="1" showInputMessage="1" showErrorMessage="1" sqref="F6" xr:uid="{5009349E-A5DE-4785-9395-B1B6352D0E8C}">
      <formula1>"MKB-onderneming,Grote onderneming,Overig"</formula1>
    </dataValidation>
    <dataValidation type="list" allowBlank="1" showInputMessage="1" showErrorMessage="1" sqref="C12:C20 C41:C49" xr:uid="{DD4DF84D-0E82-4D1B-A5AE-72FE9FEDFFA5}">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7872-D704-4A7A-AF9B-156041190259}">
  <sheetPr>
    <pageSetUpPr fitToPage="1"/>
  </sheetPr>
  <dimension ref="A1:L44"/>
  <sheetViews>
    <sheetView zoomScale="50" zoomScaleNormal="50" workbookViewId="0">
      <selection activeCell="G29" sqref="G29"/>
    </sheetView>
  </sheetViews>
  <sheetFormatPr defaultColWidth="8.85546875" defaultRowHeight="23.25" x14ac:dyDescent="0.35"/>
  <cols>
    <col min="1" max="1" width="4.5703125" style="68" customWidth="1"/>
    <col min="2" max="2" width="40" style="68" customWidth="1"/>
    <col min="3" max="3" width="30.28515625" style="68" bestFit="1" customWidth="1"/>
    <col min="4" max="4" width="22.5703125" style="68" bestFit="1" customWidth="1"/>
    <col min="5" max="5" width="22.140625" style="68" customWidth="1"/>
    <col min="6" max="6" width="20.28515625" style="68" bestFit="1" customWidth="1"/>
    <col min="7" max="7" width="22" style="68" bestFit="1" customWidth="1"/>
    <col min="8" max="8" width="30.28515625" style="68" bestFit="1" customWidth="1"/>
    <col min="9" max="9" width="22.5703125" style="68" bestFit="1" customWidth="1"/>
    <col min="10" max="10" width="24.140625" style="68" customWidth="1"/>
    <col min="11" max="11" width="24.7109375" style="68" customWidth="1"/>
    <col min="12" max="12" width="22.28515625" style="68" bestFit="1" customWidth="1"/>
    <col min="13" max="13" width="7.140625" style="68" customWidth="1"/>
    <col min="14" max="14" width="15" style="68" customWidth="1"/>
    <col min="15" max="16384" width="8.85546875" style="68"/>
  </cols>
  <sheetData>
    <row r="1" spans="1:12" ht="46.5" x14ac:dyDescent="0.7">
      <c r="A1" s="144"/>
      <c r="B1" s="144" t="s">
        <v>121</v>
      </c>
    </row>
    <row r="2" spans="1:12" ht="17.45" customHeight="1" x14ac:dyDescent="0.7">
      <c r="A2" s="144"/>
    </row>
    <row r="3" spans="1:12" x14ac:dyDescent="0.35">
      <c r="A3" s="67"/>
      <c r="B3" s="80" t="s">
        <v>53</v>
      </c>
      <c r="C3" s="195" t="str">
        <f>'Aanvrager-Penvoerder'!C3</f>
        <v>Projecttitel</v>
      </c>
      <c r="D3" s="195"/>
      <c r="E3" s="196"/>
      <c r="F3" s="196"/>
    </row>
    <row r="7" spans="1:12" ht="69.75" x14ac:dyDescent="0.35">
      <c r="B7" s="81" t="s">
        <v>122</v>
      </c>
      <c r="C7" s="81" t="s">
        <v>123</v>
      </c>
      <c r="D7" s="81" t="s">
        <v>124</v>
      </c>
      <c r="E7" s="81" t="s">
        <v>125</v>
      </c>
      <c r="F7" s="81" t="s">
        <v>126</v>
      </c>
      <c r="G7" s="81" t="s">
        <v>127</v>
      </c>
      <c r="H7" s="138" t="s">
        <v>128</v>
      </c>
      <c r="I7" s="138" t="s">
        <v>129</v>
      </c>
      <c r="J7" s="138" t="s">
        <v>130</v>
      </c>
      <c r="K7" s="138" t="s">
        <v>131</v>
      </c>
      <c r="L7" s="138" t="s">
        <v>132</v>
      </c>
    </row>
    <row r="8" spans="1:12" x14ac:dyDescent="0.35">
      <c r="A8" s="110" t="s">
        <v>133</v>
      </c>
      <c r="B8" s="109" t="str">
        <f>'Aanvrager-Penvoerder'!C2</f>
        <v>Clusterorganisatie</v>
      </c>
      <c r="C8" s="73">
        <f>'Aanvrager-Penvoerder'!E132</f>
        <v>2875</v>
      </c>
      <c r="D8" s="73">
        <f>'Aanvrager-Penvoerder'!E133</f>
        <v>0</v>
      </c>
      <c r="E8" s="73">
        <f>'Aanvrager-Penvoerder'!D134</f>
        <v>0</v>
      </c>
      <c r="F8" s="73">
        <f>'Aanvrager-Penvoerder'!E135</f>
        <v>0</v>
      </c>
      <c r="G8" s="73">
        <f>C8+D8+E8+F8</f>
        <v>2875</v>
      </c>
      <c r="H8" s="73">
        <f>'Aanvrager-Penvoerder'!F132</f>
        <v>1437.5</v>
      </c>
      <c r="I8" s="73">
        <f>'Aanvrager-Penvoerder'!F133</f>
        <v>0</v>
      </c>
      <c r="J8" s="73">
        <f>'Aanvrager-Penvoerder'!F134</f>
        <v>0</v>
      </c>
      <c r="K8" s="73">
        <f>'Aanvrager-Penvoerder'!F135</f>
        <v>0</v>
      </c>
      <c r="L8" s="73">
        <f>SUM(H8:K8)</f>
        <v>1437.5</v>
      </c>
    </row>
    <row r="9" spans="1:12" x14ac:dyDescent="0.35">
      <c r="A9" s="110">
        <v>1</v>
      </c>
      <c r="B9" s="109" t="str">
        <f>Deelnemer1!C2</f>
        <v>Deelnemer 1</v>
      </c>
      <c r="C9" s="147">
        <f>Deelnemer1!F36</f>
        <v>0</v>
      </c>
      <c r="D9" s="147">
        <f>Deelnemer1!F66</f>
        <v>0</v>
      </c>
      <c r="E9" s="77"/>
      <c r="F9" s="73">
        <f>Deelnemer1!F110</f>
        <v>0</v>
      </c>
      <c r="G9" s="73">
        <f>C9+D9+F9</f>
        <v>0</v>
      </c>
      <c r="H9" s="147">
        <f>C9*0.5</f>
        <v>0</v>
      </c>
      <c r="I9" s="147">
        <f>D9*0.5</f>
        <v>0</v>
      </c>
      <c r="J9" s="77"/>
      <c r="K9" s="73">
        <f>F9*0.5</f>
        <v>0</v>
      </c>
      <c r="L9" s="73">
        <f>H9+I9+K9</f>
        <v>0</v>
      </c>
    </row>
    <row r="10" spans="1:12" x14ac:dyDescent="0.35">
      <c r="A10" s="110">
        <v>2</v>
      </c>
      <c r="B10" s="109" t="str">
        <f>Deelnemer2!C2</f>
        <v>Deelnemer 2</v>
      </c>
      <c r="C10" s="147">
        <f>Deelnemer2!F36</f>
        <v>0</v>
      </c>
      <c r="D10" s="147">
        <f>Deelnemer2!F66</f>
        <v>0</v>
      </c>
      <c r="E10" s="77"/>
      <c r="F10" s="73">
        <f>Deelnemer2!F110</f>
        <v>0</v>
      </c>
      <c r="G10" s="73">
        <f t="shared" ref="G10:G15" si="0">C10+D10+F10</f>
        <v>0</v>
      </c>
      <c r="H10" s="147">
        <f t="shared" ref="H10:H15" si="1">C10*0.5</f>
        <v>0</v>
      </c>
      <c r="I10" s="147">
        <f t="shared" ref="I10:I15" si="2">D10*0.5</f>
        <v>0</v>
      </c>
      <c r="J10" s="77"/>
      <c r="K10" s="73">
        <f t="shared" ref="K10:K14" si="3">F10*0.5</f>
        <v>0</v>
      </c>
      <c r="L10" s="73">
        <f t="shared" ref="L10:L15" si="4">H10+I10+K10</f>
        <v>0</v>
      </c>
    </row>
    <row r="11" spans="1:12" x14ac:dyDescent="0.35">
      <c r="A11" s="110">
        <v>3</v>
      </c>
      <c r="B11" s="109" t="str">
        <f>Deelnemer3!C2</f>
        <v>Deelnemer 3</v>
      </c>
      <c r="C11" s="147">
        <f>Deelnemer3!F36</f>
        <v>0</v>
      </c>
      <c r="D11" s="147">
        <f>Deelnemer3!F66</f>
        <v>0</v>
      </c>
      <c r="E11" s="77"/>
      <c r="F11" s="73">
        <f>Deelnemer3!F110</f>
        <v>0</v>
      </c>
      <c r="G11" s="73">
        <f t="shared" si="0"/>
        <v>0</v>
      </c>
      <c r="H11" s="147">
        <f t="shared" si="1"/>
        <v>0</v>
      </c>
      <c r="I11" s="147">
        <f t="shared" si="2"/>
        <v>0</v>
      </c>
      <c r="J11" s="77"/>
      <c r="K11" s="73">
        <f t="shared" si="3"/>
        <v>0</v>
      </c>
      <c r="L11" s="73">
        <f t="shared" si="4"/>
        <v>0</v>
      </c>
    </row>
    <row r="12" spans="1:12" x14ac:dyDescent="0.35">
      <c r="A12" s="110">
        <v>4</v>
      </c>
      <c r="B12" s="109" t="str">
        <f>Deelnemer4!C2</f>
        <v>Deelnemer 4</v>
      </c>
      <c r="C12" s="147">
        <f>Deelnemer4!F36</f>
        <v>0</v>
      </c>
      <c r="D12" s="147">
        <f>Deelnemer4!F66</f>
        <v>0</v>
      </c>
      <c r="E12" s="77"/>
      <c r="F12" s="73">
        <f>Deelnemer4!F110</f>
        <v>0</v>
      </c>
      <c r="G12" s="73">
        <f t="shared" si="0"/>
        <v>0</v>
      </c>
      <c r="H12" s="147">
        <f t="shared" si="1"/>
        <v>0</v>
      </c>
      <c r="I12" s="147">
        <f t="shared" si="2"/>
        <v>0</v>
      </c>
      <c r="J12" s="77"/>
      <c r="K12" s="73">
        <f t="shared" si="3"/>
        <v>0</v>
      </c>
      <c r="L12" s="73">
        <f t="shared" si="4"/>
        <v>0</v>
      </c>
    </row>
    <row r="13" spans="1:12" x14ac:dyDescent="0.35">
      <c r="A13" s="110">
        <v>5</v>
      </c>
      <c r="B13" s="109" t="str">
        <f>Deelnemer5!C2</f>
        <v>Deelnemer 5</v>
      </c>
      <c r="C13" s="147">
        <f>Deelnemer5!F36</f>
        <v>0</v>
      </c>
      <c r="D13" s="147">
        <f>Deelnemer5!F66</f>
        <v>0</v>
      </c>
      <c r="E13" s="77"/>
      <c r="F13" s="73">
        <f>Deelnemer5!F110</f>
        <v>0</v>
      </c>
      <c r="G13" s="73">
        <f t="shared" si="0"/>
        <v>0</v>
      </c>
      <c r="H13" s="147">
        <f t="shared" si="1"/>
        <v>0</v>
      </c>
      <c r="I13" s="147">
        <f t="shared" si="2"/>
        <v>0</v>
      </c>
      <c r="J13" s="77"/>
      <c r="K13" s="73">
        <f t="shared" si="3"/>
        <v>0</v>
      </c>
      <c r="L13" s="73">
        <f t="shared" si="4"/>
        <v>0</v>
      </c>
    </row>
    <row r="14" spans="1:12" x14ac:dyDescent="0.35">
      <c r="A14" s="110">
        <v>6</v>
      </c>
      <c r="B14" s="109" t="str">
        <f>Deelnemer6!C2</f>
        <v>Deelnemer 6</v>
      </c>
      <c r="C14" s="147">
        <f>Deelnemer6!F36</f>
        <v>0</v>
      </c>
      <c r="D14" s="147">
        <f>Deelnemer6!F66</f>
        <v>0</v>
      </c>
      <c r="E14" s="77"/>
      <c r="F14" s="73">
        <f>Deelnemer6!F110</f>
        <v>0</v>
      </c>
      <c r="G14" s="73">
        <f t="shared" si="0"/>
        <v>0</v>
      </c>
      <c r="H14" s="147">
        <f t="shared" si="1"/>
        <v>0</v>
      </c>
      <c r="I14" s="147">
        <f t="shared" si="2"/>
        <v>0</v>
      </c>
      <c r="J14" s="77"/>
      <c r="K14" s="73">
        <f t="shared" si="3"/>
        <v>0</v>
      </c>
      <c r="L14" s="73">
        <f t="shared" si="4"/>
        <v>0</v>
      </c>
    </row>
    <row r="15" spans="1:12" ht="24" thickBot="1" x14ac:dyDescent="0.4">
      <c r="A15" s="110">
        <v>7</v>
      </c>
      <c r="B15" s="109" t="str">
        <f>Deelnemer7!C2</f>
        <v>Deelnemer 7</v>
      </c>
      <c r="C15" s="147">
        <f>Deelnemer7!F36</f>
        <v>0</v>
      </c>
      <c r="D15" s="147">
        <f>Deelnemer7!F66</f>
        <v>0</v>
      </c>
      <c r="E15" s="77"/>
      <c r="F15" s="73">
        <f>Deelnemer7!F110</f>
        <v>0</v>
      </c>
      <c r="G15" s="73">
        <f t="shared" si="0"/>
        <v>0</v>
      </c>
      <c r="H15" s="147">
        <f t="shared" si="1"/>
        <v>0</v>
      </c>
      <c r="I15" s="147">
        <f t="shared" si="2"/>
        <v>0</v>
      </c>
      <c r="J15" s="77"/>
      <c r="K15" s="73">
        <f>F15*0.5</f>
        <v>0</v>
      </c>
      <c r="L15" s="73">
        <f t="shared" si="4"/>
        <v>0</v>
      </c>
    </row>
    <row r="16" spans="1:12" hidden="1" x14ac:dyDescent="0.35">
      <c r="B16" s="69" t="s">
        <v>134</v>
      </c>
      <c r="C16" s="77"/>
      <c r="D16" s="77"/>
      <c r="E16" s="77"/>
      <c r="F16" s="73"/>
      <c r="G16" s="73"/>
      <c r="H16" s="77"/>
      <c r="I16" s="77"/>
      <c r="J16" s="77"/>
      <c r="K16" s="73"/>
      <c r="L16" s="69"/>
    </row>
    <row r="17" spans="2:12" hidden="1" x14ac:dyDescent="0.35">
      <c r="B17" s="69" t="s">
        <v>135</v>
      </c>
      <c r="C17" s="77"/>
      <c r="D17" s="77"/>
      <c r="E17" s="77"/>
      <c r="F17" s="73"/>
      <c r="G17" s="73"/>
      <c r="H17" s="77"/>
      <c r="I17" s="77"/>
      <c r="J17" s="77"/>
      <c r="K17" s="73"/>
      <c r="L17" s="69"/>
    </row>
    <row r="18" spans="2:12" hidden="1" x14ac:dyDescent="0.35">
      <c r="B18" s="69" t="s">
        <v>136</v>
      </c>
      <c r="C18" s="77"/>
      <c r="D18" s="77"/>
      <c r="E18" s="77"/>
      <c r="F18" s="73"/>
      <c r="G18" s="73"/>
      <c r="H18" s="77"/>
      <c r="I18" s="77"/>
      <c r="J18" s="77"/>
      <c r="K18" s="73"/>
      <c r="L18" s="69"/>
    </row>
    <row r="19" spans="2:12" hidden="1" x14ac:dyDescent="0.35">
      <c r="B19" s="69" t="s">
        <v>137</v>
      </c>
      <c r="C19" s="77"/>
      <c r="D19" s="77"/>
      <c r="E19" s="77"/>
      <c r="F19" s="73"/>
      <c r="G19" s="73"/>
      <c r="H19" s="77"/>
      <c r="I19" s="77"/>
      <c r="J19" s="77"/>
      <c r="K19" s="73"/>
      <c r="L19" s="69"/>
    </row>
    <row r="20" spans="2:12" hidden="1" x14ac:dyDescent="0.35">
      <c r="B20" s="69" t="s">
        <v>138</v>
      </c>
      <c r="C20" s="77"/>
      <c r="D20" s="77"/>
      <c r="E20" s="77"/>
      <c r="F20" s="73"/>
      <c r="G20" s="73"/>
      <c r="H20" s="77"/>
      <c r="I20" s="77"/>
      <c r="J20" s="77"/>
      <c r="K20" s="73"/>
      <c r="L20" s="69"/>
    </row>
    <row r="21" spans="2:12" hidden="1" x14ac:dyDescent="0.35">
      <c r="B21" s="69" t="s">
        <v>139</v>
      </c>
      <c r="C21" s="77"/>
      <c r="D21" s="77"/>
      <c r="E21" s="77"/>
      <c r="F21" s="73"/>
      <c r="G21" s="73"/>
      <c r="H21" s="77"/>
      <c r="I21" s="77"/>
      <c r="J21" s="77"/>
      <c r="K21" s="73"/>
      <c r="L21" s="69"/>
    </row>
    <row r="22" spans="2:12" hidden="1" x14ac:dyDescent="0.35">
      <c r="B22" s="69" t="s">
        <v>140</v>
      </c>
      <c r="C22" s="77"/>
      <c r="D22" s="77"/>
      <c r="E22" s="77"/>
      <c r="F22" s="73"/>
      <c r="G22" s="73"/>
      <c r="H22" s="77"/>
      <c r="I22" s="77"/>
      <c r="J22" s="77"/>
      <c r="K22" s="73"/>
      <c r="L22" s="69"/>
    </row>
    <row r="23" spans="2:12" hidden="1" x14ac:dyDescent="0.35">
      <c r="B23" s="69" t="s">
        <v>141</v>
      </c>
      <c r="C23" s="77"/>
      <c r="D23" s="77"/>
      <c r="E23" s="77"/>
      <c r="F23" s="73"/>
      <c r="G23" s="73"/>
      <c r="H23" s="77"/>
      <c r="I23" s="77"/>
      <c r="J23" s="77"/>
      <c r="K23" s="73"/>
      <c r="L23" s="69"/>
    </row>
    <row r="24" spans="2:12" hidden="1" x14ac:dyDescent="0.35">
      <c r="B24" s="69" t="s">
        <v>142</v>
      </c>
      <c r="C24" s="77"/>
      <c r="D24" s="77"/>
      <c r="E24" s="77"/>
      <c r="F24" s="73"/>
      <c r="G24" s="73"/>
      <c r="H24" s="77"/>
      <c r="I24" s="77"/>
      <c r="J24" s="77"/>
      <c r="K24" s="73"/>
      <c r="L24" s="69"/>
    </row>
    <row r="25" spans="2:12" hidden="1" x14ac:dyDescent="0.35">
      <c r="B25" s="69" t="s">
        <v>143</v>
      </c>
      <c r="C25" s="77"/>
      <c r="D25" s="77"/>
      <c r="E25" s="77"/>
      <c r="F25" s="73"/>
      <c r="G25" s="73"/>
      <c r="H25" s="77"/>
      <c r="I25" s="77"/>
      <c r="J25" s="77"/>
      <c r="K25" s="73"/>
      <c r="L25" s="69"/>
    </row>
    <row r="26" spans="2:12" hidden="1" x14ac:dyDescent="0.35">
      <c r="B26" s="69" t="s">
        <v>144</v>
      </c>
      <c r="C26" s="77"/>
      <c r="D26" s="77"/>
      <c r="E26" s="77"/>
      <c r="F26" s="73"/>
      <c r="G26" s="73"/>
      <c r="H26" s="77"/>
      <c r="I26" s="77"/>
      <c r="J26" s="77"/>
      <c r="K26" s="73"/>
      <c r="L26" s="69"/>
    </row>
    <row r="27" spans="2:12" hidden="1" x14ac:dyDescent="0.35">
      <c r="B27" s="69" t="s">
        <v>145</v>
      </c>
      <c r="C27" s="77"/>
      <c r="D27" s="77"/>
      <c r="E27" s="77"/>
      <c r="F27" s="73"/>
      <c r="G27" s="73"/>
      <c r="H27" s="77"/>
      <c r="I27" s="77"/>
      <c r="J27" s="77"/>
      <c r="K27" s="73"/>
      <c r="L27" s="69"/>
    </row>
    <row r="28" spans="2:12" hidden="1" x14ac:dyDescent="0.35">
      <c r="B28" s="69" t="s">
        <v>146</v>
      </c>
      <c r="C28" s="77"/>
      <c r="D28" s="77"/>
      <c r="E28" s="77"/>
      <c r="F28" s="73"/>
      <c r="G28" s="73"/>
      <c r="H28" s="77"/>
      <c r="I28" s="77"/>
      <c r="J28" s="77"/>
      <c r="K28" s="73"/>
      <c r="L28" s="140"/>
    </row>
    <row r="29" spans="2:12" ht="27.6" customHeight="1" thickBot="1" x14ac:dyDescent="0.45">
      <c r="B29" s="78" t="s">
        <v>147</v>
      </c>
      <c r="C29" s="79">
        <f>SUM(C8:C28)</f>
        <v>2875</v>
      </c>
      <c r="D29" s="79">
        <f>SUM(D8:D28)</f>
        <v>0</v>
      </c>
      <c r="E29" s="79">
        <f>SUM(E8:E28)</f>
        <v>0</v>
      </c>
      <c r="F29" s="79">
        <f>SUM(F8:F28)</f>
        <v>0</v>
      </c>
      <c r="G29" s="79">
        <f>SUM(C29:F29)</f>
        <v>2875</v>
      </c>
      <c r="H29" s="79">
        <f>SUM(H8:H28)</f>
        <v>1437.5</v>
      </c>
      <c r="I29" s="79">
        <f>SUM(I8:I28)</f>
        <v>0</v>
      </c>
      <c r="J29" s="79">
        <f>SUM(J8:J28)</f>
        <v>0</v>
      </c>
      <c r="K29" s="139">
        <f>SUM(K8:K15)</f>
        <v>0</v>
      </c>
      <c r="L29" s="141">
        <f>IF(SUM(L8:L15)&gt;750000,750000,IF(SUM(L8:L15)&lt;25000,0,SUM(L8:L15)))</f>
        <v>0</v>
      </c>
    </row>
    <row r="30" spans="2:12" x14ac:dyDescent="0.35">
      <c r="J30" s="67" t="str">
        <f>IF('Aanvrager-Penvoerder'!D134='Aanvrager-Penvoerder'!E134,"","Zie opmerking**")</f>
        <v/>
      </c>
      <c r="K30" s="134"/>
      <c r="L30" s="134" t="str">
        <f>IF(SUM(L8:L15)&gt;750000,"Zie opmerking*",IF((L29=0),"Zie opmerking*",""))</f>
        <v>Zie opmerking*</v>
      </c>
    </row>
    <row r="32" spans="2:12" x14ac:dyDescent="0.35">
      <c r="B32" s="142" t="s">
        <v>148</v>
      </c>
    </row>
    <row r="33" spans="1:8" customFormat="1" x14ac:dyDescent="0.35">
      <c r="A33" s="137" t="s">
        <v>149</v>
      </c>
      <c r="B33" s="197" t="str">
        <f>IF(SUM(L8:L15)&gt;750000,"* De maximaal toegestane subsidie voor deze aanvraag (€ 750.000) is bereikt.",IF((L29=0),"* Er bestaat geen recht op subsidie omdat het totaal berekende subsidiebedrag lager is dan € 25.000.",""))</f>
        <v>* Er bestaat geen recht op subsidie omdat het totaal berekende subsidiebedrag lager is dan € 25.000.</v>
      </c>
      <c r="C33" s="198"/>
      <c r="D33" s="198"/>
      <c r="E33" s="198"/>
      <c r="F33" s="198"/>
      <c r="G33" s="198"/>
      <c r="H33" s="198"/>
    </row>
    <row r="34" spans="1:8" x14ac:dyDescent="0.35">
      <c r="A34" s="137" t="s">
        <v>149</v>
      </c>
      <c r="B34" s="197" t="str">
        <f>IF('Aanvrager-Penvoerder'!D134='Aanvrager-Penvoerder'!E134,"","** Let op: De subsidiegrondslag voor de post 'Kosten aanschaf/lease e-Health' is afgetopt op 20% van de totale projectkosten.")</f>
        <v/>
      </c>
      <c r="C34" s="198"/>
      <c r="D34" s="198"/>
      <c r="E34" s="198"/>
      <c r="F34" s="198"/>
      <c r="G34" s="198"/>
      <c r="H34" s="198"/>
    </row>
    <row r="35" spans="1:8" x14ac:dyDescent="0.35">
      <c r="A35" s="68" t="s">
        <v>149</v>
      </c>
    </row>
    <row r="43" spans="1:8" x14ac:dyDescent="0.35">
      <c r="C43" s="143"/>
    </row>
    <row r="44" spans="1:8" x14ac:dyDescent="0.35">
      <c r="C44" s="143"/>
    </row>
  </sheetData>
  <sheetProtection algorithmName="SHA-512" hashValue="fuZPMilIavpuKc7CdCPC9jTOMO3JFVt7bYkrcKj/Uu9H/tSFMpbWse6+rxTKatGdHD+LT4bCkmYhL1pVVoHfzA==" saltValue="kIIIm8b8l8fJBEEO/0/uEQ==" spinCount="100000" sheet="1" objects="1" scenarios="1"/>
  <mergeCells count="3">
    <mergeCell ref="C3:F3"/>
    <mergeCell ref="B33:H33"/>
    <mergeCell ref="B34:H34"/>
  </mergeCells>
  <conditionalFormatting sqref="K30">
    <cfRule type="containsText" dxfId="1" priority="3" operator="containsText" text="Afgetopt">
      <formula>NOT(ISERROR(SEARCH("Afgetopt",K30)))</formula>
    </cfRule>
  </conditionalFormatting>
  <conditionalFormatting sqref="L29">
    <cfRule type="cellIs" dxfId="0" priority="1" operator="lessThan">
      <formula>50000</formula>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45" orientation="landscape" r:id="rId1"/>
  <headerFooter>
    <oddHeader>&amp;L&amp;14&amp;F, &amp;A&amp;R&amp;14&amp;D &amp;T</oddHeader>
    <oddFooter>&amp;L_x000D_&amp;1#&amp;"Calibri"&amp;10&amp;K000000 Intern gebruik</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D0619-7E9D-4511-A6C6-9600189E24E8}">
  <dimension ref="A1:B91"/>
  <sheetViews>
    <sheetView tabSelected="1" topLeftCell="A27" zoomScaleNormal="100" workbookViewId="0">
      <selection activeCell="A40" sqref="A40"/>
    </sheetView>
  </sheetViews>
  <sheetFormatPr defaultColWidth="8.85546875" defaultRowHeight="15" x14ac:dyDescent="0.25"/>
  <cols>
    <col min="1" max="1" width="91.28515625" style="152" customWidth="1"/>
    <col min="2" max="2" width="3.5703125" style="111" customWidth="1"/>
    <col min="3" max="16384" width="8.85546875" style="111"/>
  </cols>
  <sheetData>
    <row r="1" spans="1:2" ht="96" customHeight="1" x14ac:dyDescent="0.25">
      <c r="A1" s="153"/>
      <c r="B1" s="154"/>
    </row>
    <row r="2" spans="1:2" s="112" customFormat="1" ht="25.5" x14ac:dyDescent="0.25">
      <c r="A2" s="155" t="s">
        <v>0</v>
      </c>
      <c r="B2" s="156"/>
    </row>
    <row r="3" spans="1:2" s="112" customFormat="1" ht="12.75" x14ac:dyDescent="0.25">
      <c r="A3" s="157"/>
      <c r="B3" s="156"/>
    </row>
    <row r="4" spans="1:2" s="112" customFormat="1" ht="51" x14ac:dyDescent="0.25">
      <c r="A4" s="158" t="s">
        <v>1</v>
      </c>
      <c r="B4" s="156"/>
    </row>
    <row r="5" spans="1:2" s="112" customFormat="1" ht="12.75" x14ac:dyDescent="0.25">
      <c r="A5" s="157"/>
      <c r="B5" s="156"/>
    </row>
    <row r="6" spans="1:2" ht="25.5" x14ac:dyDescent="0.25">
      <c r="A6" s="159" t="s">
        <v>2</v>
      </c>
      <c r="B6" s="154"/>
    </row>
    <row r="7" spans="1:2" x14ac:dyDescent="0.25">
      <c r="A7" s="157"/>
      <c r="B7" s="154"/>
    </row>
    <row r="8" spans="1:2" x14ac:dyDescent="0.25">
      <c r="A8" s="157" t="s">
        <v>157</v>
      </c>
      <c r="B8" s="154"/>
    </row>
    <row r="9" spans="1:2" x14ac:dyDescent="0.25">
      <c r="A9" s="157"/>
      <c r="B9" s="154"/>
    </row>
    <row r="10" spans="1:2" x14ac:dyDescent="0.25">
      <c r="A10" s="157" t="s">
        <v>3</v>
      </c>
      <c r="B10" s="154"/>
    </row>
    <row r="11" spans="1:2" x14ac:dyDescent="0.25">
      <c r="A11" s="160" t="s">
        <v>4</v>
      </c>
      <c r="B11" s="154"/>
    </row>
    <row r="12" spans="1:2" x14ac:dyDescent="0.25">
      <c r="A12" s="160" t="s">
        <v>5</v>
      </c>
      <c r="B12" s="154"/>
    </row>
    <row r="13" spans="1:2" x14ac:dyDescent="0.25">
      <c r="A13" s="160" t="s">
        <v>6</v>
      </c>
      <c r="B13" s="154"/>
    </row>
    <row r="14" spans="1:2" x14ac:dyDescent="0.25">
      <c r="A14" s="161" t="s">
        <v>7</v>
      </c>
      <c r="B14" s="154"/>
    </row>
    <row r="15" spans="1:2" x14ac:dyDescent="0.25">
      <c r="A15" s="161"/>
      <c r="B15" s="154"/>
    </row>
    <row r="16" spans="1:2" x14ac:dyDescent="0.25">
      <c r="A16" s="157" t="s">
        <v>8</v>
      </c>
      <c r="B16" s="154"/>
    </row>
    <row r="17" spans="1:2" x14ac:dyDescent="0.25">
      <c r="A17" s="157"/>
      <c r="B17" s="154"/>
    </row>
    <row r="18" spans="1:2" x14ac:dyDescent="0.25">
      <c r="A18" s="160" t="s">
        <v>9</v>
      </c>
      <c r="B18" s="154"/>
    </row>
    <row r="19" spans="1:2" x14ac:dyDescent="0.25">
      <c r="A19" s="160" t="s">
        <v>10</v>
      </c>
      <c r="B19" s="154"/>
    </row>
    <row r="20" spans="1:2" x14ac:dyDescent="0.25">
      <c r="A20" s="160" t="s">
        <v>11</v>
      </c>
      <c r="B20" s="154"/>
    </row>
    <row r="21" spans="1:2" x14ac:dyDescent="0.25">
      <c r="A21" s="157"/>
      <c r="B21" s="154"/>
    </row>
    <row r="22" spans="1:2" x14ac:dyDescent="0.25">
      <c r="A22" s="160" t="s">
        <v>12</v>
      </c>
      <c r="B22" s="154"/>
    </row>
    <row r="23" spans="1:2" x14ac:dyDescent="0.25">
      <c r="A23" s="157"/>
      <c r="B23" s="154"/>
    </row>
    <row r="24" spans="1:2" x14ac:dyDescent="0.25">
      <c r="A24" s="160" t="s">
        <v>13</v>
      </c>
      <c r="B24" s="154"/>
    </row>
    <row r="25" spans="1:2" x14ac:dyDescent="0.25">
      <c r="A25" s="157"/>
      <c r="B25" s="154"/>
    </row>
    <row r="26" spans="1:2" x14ac:dyDescent="0.25">
      <c r="A26" s="157" t="s">
        <v>158</v>
      </c>
      <c r="B26" s="154"/>
    </row>
    <row r="27" spans="1:2" ht="25.5" x14ac:dyDescent="0.25">
      <c r="A27" s="162" t="s">
        <v>155</v>
      </c>
      <c r="B27" s="154"/>
    </row>
    <row r="28" spans="1:2" ht="25.5" x14ac:dyDescent="0.25">
      <c r="A28" s="163" t="s">
        <v>14</v>
      </c>
      <c r="B28" s="154"/>
    </row>
    <row r="29" spans="1:2" x14ac:dyDescent="0.25">
      <c r="A29" s="157"/>
      <c r="B29" s="154"/>
    </row>
    <row r="30" spans="1:2" x14ac:dyDescent="0.25">
      <c r="A30" s="157" t="s">
        <v>15</v>
      </c>
      <c r="B30" s="154"/>
    </row>
    <row r="31" spans="1:2" ht="25.5" x14ac:dyDescent="0.25">
      <c r="A31" s="163" t="s">
        <v>156</v>
      </c>
      <c r="B31" s="154"/>
    </row>
    <row r="32" spans="1:2" x14ac:dyDescent="0.25">
      <c r="A32" s="157"/>
      <c r="B32" s="154"/>
    </row>
    <row r="33" spans="1:2" x14ac:dyDescent="0.25">
      <c r="A33" s="157"/>
      <c r="B33" s="154"/>
    </row>
    <row r="34" spans="1:2" x14ac:dyDescent="0.25">
      <c r="A34" s="155" t="s">
        <v>159</v>
      </c>
      <c r="B34" s="154"/>
    </row>
    <row r="35" spans="1:2" x14ac:dyDescent="0.25">
      <c r="A35" s="157"/>
      <c r="B35" s="154"/>
    </row>
    <row r="36" spans="1:2" x14ac:dyDescent="0.25">
      <c r="A36" s="164" t="s">
        <v>16</v>
      </c>
      <c r="B36" s="154"/>
    </row>
    <row r="37" spans="1:2" x14ac:dyDescent="0.25">
      <c r="A37" s="165" t="s">
        <v>17</v>
      </c>
      <c r="B37" s="154"/>
    </row>
    <row r="38" spans="1:2" x14ac:dyDescent="0.25">
      <c r="A38" s="165"/>
      <c r="B38" s="154"/>
    </row>
    <row r="39" spans="1:2" ht="45" x14ac:dyDescent="0.25">
      <c r="A39" s="165" t="s">
        <v>18</v>
      </c>
      <c r="B39" s="154"/>
    </row>
    <row r="40" spans="1:2" ht="30" x14ac:dyDescent="0.25">
      <c r="A40" s="165" t="s">
        <v>19</v>
      </c>
      <c r="B40" s="154"/>
    </row>
    <row r="41" spans="1:2" x14ac:dyDescent="0.25">
      <c r="A41" s="165" t="s">
        <v>20</v>
      </c>
      <c r="B41" s="154"/>
    </row>
    <row r="42" spans="1:2" x14ac:dyDescent="0.25">
      <c r="A42" s="165"/>
      <c r="B42" s="154"/>
    </row>
    <row r="43" spans="1:2" ht="60" x14ac:dyDescent="0.25">
      <c r="A43" s="165" t="s">
        <v>21</v>
      </c>
      <c r="B43" s="154"/>
    </row>
    <row r="44" spans="1:2" ht="30" x14ac:dyDescent="0.25">
      <c r="A44" s="166" t="s">
        <v>22</v>
      </c>
      <c r="B44" s="154"/>
    </row>
    <row r="45" spans="1:2" x14ac:dyDescent="0.25">
      <c r="A45" s="165"/>
      <c r="B45" s="154"/>
    </row>
    <row r="46" spans="1:2" x14ac:dyDescent="0.25">
      <c r="A46" s="153"/>
      <c r="B46" s="154"/>
    </row>
    <row r="47" spans="1:2" x14ac:dyDescent="0.25">
      <c r="A47" s="164" t="s">
        <v>23</v>
      </c>
      <c r="B47" s="154"/>
    </row>
    <row r="48" spans="1:2" x14ac:dyDescent="0.25">
      <c r="A48" s="167"/>
      <c r="B48" s="154"/>
    </row>
    <row r="49" spans="1:2" ht="30" x14ac:dyDescent="0.25">
      <c r="A49" s="165" t="s">
        <v>24</v>
      </c>
      <c r="B49" s="154"/>
    </row>
    <row r="50" spans="1:2" x14ac:dyDescent="0.25">
      <c r="A50" s="165"/>
      <c r="B50" s="154"/>
    </row>
    <row r="51" spans="1:2" ht="45" x14ac:dyDescent="0.25">
      <c r="A51" s="165" t="s">
        <v>25</v>
      </c>
      <c r="B51" s="154"/>
    </row>
    <row r="52" spans="1:2" x14ac:dyDescent="0.25">
      <c r="A52" s="165"/>
      <c r="B52" s="154"/>
    </row>
    <row r="53" spans="1:2" ht="26.25" x14ac:dyDescent="0.25">
      <c r="A53" s="165" t="s">
        <v>26</v>
      </c>
      <c r="B53" s="154"/>
    </row>
    <row r="54" spans="1:2" ht="26.25" x14ac:dyDescent="0.25">
      <c r="A54" s="165" t="s">
        <v>27</v>
      </c>
      <c r="B54" s="154"/>
    </row>
    <row r="55" spans="1:2" ht="37.5" x14ac:dyDescent="0.25">
      <c r="A55" s="165" t="s">
        <v>28</v>
      </c>
      <c r="B55" s="154"/>
    </row>
    <row r="56" spans="1:2" ht="26.25" x14ac:dyDescent="0.25">
      <c r="A56" s="165" t="s">
        <v>29</v>
      </c>
      <c r="B56" s="154"/>
    </row>
    <row r="57" spans="1:2" ht="37.5" x14ac:dyDescent="0.25">
      <c r="A57" s="165" t="s">
        <v>30</v>
      </c>
      <c r="B57" s="154"/>
    </row>
    <row r="58" spans="1:2" x14ac:dyDescent="0.25">
      <c r="A58" s="165"/>
      <c r="B58" s="154"/>
    </row>
    <row r="59" spans="1:2" ht="45" x14ac:dyDescent="0.25">
      <c r="A59" s="165" t="s">
        <v>31</v>
      </c>
      <c r="B59" s="154"/>
    </row>
    <row r="60" spans="1:2" x14ac:dyDescent="0.25">
      <c r="A60" s="165"/>
      <c r="B60" s="154"/>
    </row>
    <row r="61" spans="1:2" ht="30" x14ac:dyDescent="0.25">
      <c r="A61" s="165" t="s">
        <v>32</v>
      </c>
      <c r="B61" s="154"/>
    </row>
    <row r="62" spans="1:2" x14ac:dyDescent="0.25">
      <c r="A62" s="165" t="s">
        <v>33</v>
      </c>
      <c r="B62" s="154"/>
    </row>
    <row r="63" spans="1:2" ht="26.25" x14ac:dyDescent="0.25">
      <c r="A63" s="165" t="s">
        <v>34</v>
      </c>
      <c r="B63" s="154"/>
    </row>
    <row r="64" spans="1:2" ht="26.25" x14ac:dyDescent="0.25">
      <c r="A64" s="165" t="s">
        <v>35</v>
      </c>
      <c r="B64" s="154"/>
    </row>
    <row r="65" spans="1:2" ht="26.25" x14ac:dyDescent="0.25">
      <c r="A65" s="165" t="s">
        <v>36</v>
      </c>
      <c r="B65" s="154"/>
    </row>
    <row r="66" spans="1:2" x14ac:dyDescent="0.25">
      <c r="A66" s="165"/>
      <c r="B66" s="154"/>
    </row>
    <row r="67" spans="1:2" ht="30" x14ac:dyDescent="0.25">
      <c r="A67" s="165" t="s">
        <v>37</v>
      </c>
      <c r="B67" s="154"/>
    </row>
    <row r="68" spans="1:2" ht="26.25" x14ac:dyDescent="0.25">
      <c r="A68" s="165" t="s">
        <v>38</v>
      </c>
      <c r="B68" s="154"/>
    </row>
    <row r="69" spans="1:2" ht="60" x14ac:dyDescent="0.25">
      <c r="A69" s="165" t="s">
        <v>39</v>
      </c>
      <c r="B69" s="154"/>
    </row>
    <row r="70" spans="1:2" x14ac:dyDescent="0.25">
      <c r="A70" s="165" t="s">
        <v>40</v>
      </c>
      <c r="B70" s="154"/>
    </row>
    <row r="71" spans="1:2" ht="37.5" x14ac:dyDescent="0.25">
      <c r="A71" s="165" t="s">
        <v>41</v>
      </c>
      <c r="B71" s="154"/>
    </row>
    <row r="72" spans="1:2" x14ac:dyDescent="0.25">
      <c r="A72" s="165"/>
      <c r="B72" s="154"/>
    </row>
    <row r="73" spans="1:2" ht="30" x14ac:dyDescent="0.25">
      <c r="A73" s="165" t="s">
        <v>42</v>
      </c>
      <c r="B73" s="154"/>
    </row>
    <row r="74" spans="1:2" ht="75" x14ac:dyDescent="0.25">
      <c r="A74" s="165" t="s">
        <v>150</v>
      </c>
      <c r="B74" s="154"/>
    </row>
    <row r="75" spans="1:2" x14ac:dyDescent="0.25">
      <c r="A75" s="165"/>
      <c r="B75" s="154"/>
    </row>
    <row r="76" spans="1:2" x14ac:dyDescent="0.25">
      <c r="A76" s="165" t="s">
        <v>43</v>
      </c>
      <c r="B76" s="154"/>
    </row>
    <row r="77" spans="1:2" ht="26.25" x14ac:dyDescent="0.25">
      <c r="A77" s="165" t="s">
        <v>44</v>
      </c>
      <c r="B77" s="154"/>
    </row>
    <row r="78" spans="1:2" x14ac:dyDescent="0.25">
      <c r="A78" s="165"/>
      <c r="B78" s="154"/>
    </row>
    <row r="79" spans="1:2" ht="135" x14ac:dyDescent="0.25">
      <c r="A79" s="165" t="s">
        <v>154</v>
      </c>
      <c r="B79" s="154"/>
    </row>
    <row r="80" spans="1:2" x14ac:dyDescent="0.25">
      <c r="A80" s="165"/>
      <c r="B80" s="154"/>
    </row>
    <row r="81" spans="1:2" x14ac:dyDescent="0.25">
      <c r="A81" s="167" t="s">
        <v>45</v>
      </c>
      <c r="B81" s="154"/>
    </row>
    <row r="82" spans="1:2" x14ac:dyDescent="0.25">
      <c r="A82" s="167"/>
      <c r="B82" s="154"/>
    </row>
    <row r="83" spans="1:2" ht="90" x14ac:dyDescent="0.25">
      <c r="A83" s="165" t="s">
        <v>46</v>
      </c>
      <c r="B83" s="154"/>
    </row>
    <row r="84" spans="1:2" x14ac:dyDescent="0.25">
      <c r="A84" s="165"/>
      <c r="B84" s="154"/>
    </row>
    <row r="85" spans="1:2" ht="135" x14ac:dyDescent="0.25">
      <c r="A85" s="165" t="s">
        <v>47</v>
      </c>
      <c r="B85" s="154"/>
    </row>
    <row r="86" spans="1:2" ht="105" x14ac:dyDescent="0.25">
      <c r="A86" s="165" t="s">
        <v>153</v>
      </c>
      <c r="B86" s="154"/>
    </row>
    <row r="87" spans="1:2" x14ac:dyDescent="0.25">
      <c r="A87" s="165"/>
      <c r="B87" s="154"/>
    </row>
    <row r="88" spans="1:2" ht="60" x14ac:dyDescent="0.25">
      <c r="A88" s="165" t="s">
        <v>48</v>
      </c>
      <c r="B88" s="154"/>
    </row>
    <row r="89" spans="1:2" x14ac:dyDescent="0.25">
      <c r="A89" s="153"/>
      <c r="B89" s="154"/>
    </row>
    <row r="90" spans="1:2" x14ac:dyDescent="0.25">
      <c r="A90" s="171" t="s">
        <v>49</v>
      </c>
      <c r="B90" s="154"/>
    </row>
    <row r="91" spans="1:2" x14ac:dyDescent="0.25">
      <c r="A91" s="153"/>
      <c r="B91" s="154"/>
    </row>
  </sheetData>
  <sheetProtection algorithmName="SHA-512" hashValue="2z2eSccu+Zl2GOG+zmvLMna9Sz5q+dFdEXehDjHhje3LMApD+KVgu/mnWK2aFuuyv3j+N+BtyJFm+7t/me7aHQ==" saltValue="N3eF2xavi0eE30v2vRhiaQ==" spinCount="100000" sheet="1" objects="1" scenarios="1"/>
  <hyperlinks>
    <hyperlink ref="A14" r:id="rId1" display="&quot;- Beleidsregels handhaving subsidiebepalingen VWS" xr:uid="{71C7A31E-BBBC-434C-8085-3B236CFFB83D}"/>
  </hyperlinks>
  <pageMargins left="0.70866141732283472" right="0.70866141732283472" top="0.74803149606299213" bottom="0.74803149606299213" header="0.31496062992125984" footer="0.31496062992125984"/>
  <pageSetup paperSize="9" scale="60" fitToHeight="2" orientation="portrait" r:id="rId2"/>
  <headerFooter>
    <oddFooter>&amp;L_x000D_&amp;1#&amp;"Calibri"&amp;10&amp;K000000 Intern gebruik</oddFooter>
  </headerFooter>
  <rowBreaks count="2" manualBreakCount="2">
    <brk id="33" max="1" man="1"/>
    <brk id="58" max="1"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2CE9-239A-4A94-89AE-9E96F414C56E}">
  <sheetPr>
    <pageSetUpPr fitToPage="1"/>
  </sheetPr>
  <dimension ref="A1:P163"/>
  <sheetViews>
    <sheetView topLeftCell="A12" zoomScale="120" zoomScaleNormal="120" workbookViewId="0">
      <selection activeCell="B19" sqref="B19"/>
    </sheetView>
  </sheetViews>
  <sheetFormatPr defaultColWidth="12.42578125" defaultRowHeight="12.75" x14ac:dyDescent="0.25"/>
  <cols>
    <col min="1" max="1" width="4.140625" style="46" customWidth="1"/>
    <col min="2" max="2" width="43" style="50" customWidth="1"/>
    <col min="3" max="3" width="23.42578125" style="50" customWidth="1"/>
    <col min="4" max="4" width="18.85546875" style="52" bestFit="1" customWidth="1"/>
    <col min="5" max="5" width="33.7109375" style="50" customWidth="1"/>
    <col min="6" max="6" width="26.5703125" style="52" bestFit="1" customWidth="1"/>
    <col min="7" max="7" width="6.85546875" style="53" bestFit="1" customWidth="1"/>
    <col min="8" max="8" width="5" style="48" customWidth="1"/>
    <col min="9" max="9" width="8.42578125" style="49" customWidth="1"/>
    <col min="10" max="10" width="16.710937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51</v>
      </c>
      <c r="C2" s="180" t="s">
        <v>52</v>
      </c>
      <c r="D2" s="181"/>
      <c r="E2" s="182"/>
      <c r="F2" s="3"/>
      <c r="G2" s="4"/>
      <c r="H2" s="2"/>
      <c r="I2" s="5"/>
      <c r="J2" s="2"/>
      <c r="K2" s="2"/>
      <c r="L2" s="2"/>
      <c r="M2" s="2"/>
      <c r="N2" s="2"/>
      <c r="O2" s="2"/>
      <c r="P2" s="2"/>
    </row>
    <row r="3" spans="1:16" s="11" customFormat="1" ht="15.75" thickBot="1" x14ac:dyDescent="0.3">
      <c r="A3" s="7"/>
      <c r="B3" s="65" t="s">
        <v>53</v>
      </c>
      <c r="C3" s="183" t="s">
        <v>54</v>
      </c>
      <c r="D3" s="184"/>
      <c r="E3" s="185"/>
      <c r="F3" s="8"/>
      <c r="G3" s="4"/>
      <c r="H3" s="9"/>
      <c r="I3" s="10"/>
      <c r="J3" s="9"/>
      <c r="K3" s="9"/>
      <c r="L3" s="9"/>
      <c r="M3" s="9"/>
      <c r="N3" s="9"/>
      <c r="O3" s="9"/>
      <c r="P3" s="9"/>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66"/>
      <c r="F5" s="70"/>
      <c r="G5" s="72"/>
      <c r="H5" s="9"/>
      <c r="I5" s="10"/>
      <c r="J5" s="9"/>
      <c r="K5" s="9"/>
      <c r="L5" s="9"/>
      <c r="M5" s="9"/>
      <c r="N5" s="9"/>
      <c r="O5" s="9"/>
      <c r="P5" s="9"/>
    </row>
    <row r="6" spans="1:16" s="11" customFormat="1" thickBot="1" x14ac:dyDescent="0.3">
      <c r="A6" s="7"/>
      <c r="B6" s="58" t="s">
        <v>56</v>
      </c>
      <c r="C6" s="42"/>
      <c r="D6" s="42"/>
      <c r="E6" s="42"/>
      <c r="F6" s="71"/>
      <c r="G6" s="72"/>
      <c r="H6" s="9"/>
      <c r="I6" s="10"/>
      <c r="J6" s="9"/>
      <c r="K6" s="9"/>
      <c r="L6" s="9"/>
      <c r="M6" s="9"/>
      <c r="N6" s="9"/>
      <c r="O6" s="9"/>
      <c r="P6" s="9"/>
    </row>
    <row r="7" spans="1:16" s="11" customFormat="1" thickBot="1" x14ac:dyDescent="0.3">
      <c r="A7" s="7"/>
      <c r="B7" s="58" t="s">
        <v>57</v>
      </c>
      <c r="C7" s="42"/>
      <c r="D7" s="42"/>
      <c r="E7" s="42"/>
      <c r="F7" s="71"/>
      <c r="G7" s="72"/>
      <c r="H7" s="9"/>
      <c r="I7" s="10"/>
      <c r="J7" s="9"/>
      <c r="K7" s="9"/>
      <c r="L7" s="9"/>
      <c r="M7" s="9"/>
      <c r="N7" s="9"/>
      <c r="O7" s="9"/>
      <c r="P7" s="9"/>
    </row>
    <row r="8" spans="1:16" s="11" customFormat="1" thickBot="1" x14ac:dyDescent="0.3">
      <c r="A8" s="7"/>
      <c r="B8" s="58" t="s">
        <v>58</v>
      </c>
      <c r="C8" s="42"/>
      <c r="D8" s="42"/>
      <c r="E8" s="42"/>
      <c r="F8" s="71"/>
      <c r="G8" s="72"/>
      <c r="H8" s="9"/>
      <c r="I8" s="10"/>
      <c r="J8" s="9"/>
      <c r="K8" s="9"/>
      <c r="L8" s="9"/>
      <c r="M8" s="9"/>
      <c r="N8" s="9"/>
      <c r="O8" s="9"/>
      <c r="P8" s="9"/>
    </row>
    <row r="9" spans="1:16" s="11" customFormat="1" ht="12" x14ac:dyDescent="0.25">
      <c r="A9" s="7"/>
      <c r="B9" s="9"/>
      <c r="C9" s="9"/>
      <c r="D9" s="9"/>
      <c r="E9" s="9"/>
      <c r="F9" s="84"/>
      <c r="G9" s="146"/>
      <c r="H9" s="9"/>
      <c r="I9" s="10"/>
      <c r="J9" s="9"/>
      <c r="K9" s="9"/>
      <c r="L9" s="9"/>
      <c r="M9" s="9"/>
      <c r="N9" s="9"/>
      <c r="O9" s="9"/>
      <c r="P9" s="9"/>
    </row>
    <row r="10" spans="1:16" s="6" customFormat="1" thickBot="1" x14ac:dyDescent="0.3">
      <c r="A10" s="1"/>
      <c r="B10" s="2"/>
      <c r="C10" s="2"/>
      <c r="D10" s="3"/>
      <c r="E10" s="2"/>
      <c r="F10" s="3"/>
      <c r="G10" s="4"/>
      <c r="H10" s="9"/>
      <c r="I10" s="5"/>
      <c r="J10" s="14"/>
      <c r="K10" s="2"/>
      <c r="L10" s="2"/>
      <c r="M10" s="2"/>
      <c r="N10" s="2"/>
      <c r="O10" s="2"/>
      <c r="P10" s="2"/>
    </row>
    <row r="11" spans="1:16" s="6" customFormat="1" ht="15.75" x14ac:dyDescent="0.25">
      <c r="A11" s="105" t="s">
        <v>59</v>
      </c>
      <c r="B11" s="101" t="s">
        <v>60</v>
      </c>
      <c r="C11" s="100"/>
      <c r="D11" s="100"/>
      <c r="E11" s="100"/>
      <c r="F11" s="15"/>
      <c r="G11" s="16"/>
      <c r="H11" s="2"/>
      <c r="I11" s="5"/>
      <c r="J11" s="14"/>
      <c r="K11" s="2"/>
      <c r="L11" s="2"/>
      <c r="M11" s="2"/>
      <c r="N11" s="2"/>
      <c r="O11" s="2"/>
      <c r="P11" s="2"/>
    </row>
    <row r="12" spans="1:16" s="6" customFormat="1" ht="12" x14ac:dyDescent="0.25">
      <c r="A12" s="7"/>
      <c r="B12" s="54" t="s">
        <v>61</v>
      </c>
      <c r="C12" s="12"/>
      <c r="D12" s="12"/>
      <c r="E12" s="2"/>
      <c r="F12" s="17"/>
      <c r="G12" s="18"/>
      <c r="H12" s="2"/>
      <c r="I12" s="5"/>
      <c r="J12" s="14"/>
      <c r="K12" s="2"/>
      <c r="L12" s="2"/>
      <c r="M12" s="2"/>
      <c r="N12" s="2"/>
      <c r="O12" s="2"/>
      <c r="P12" s="2"/>
    </row>
    <row r="13" spans="1:16" s="22" customFormat="1" ht="12" x14ac:dyDescent="0.25">
      <c r="A13" s="7"/>
      <c r="B13" s="55" t="s">
        <v>62</v>
      </c>
      <c r="C13" s="19" t="s">
        <v>63</v>
      </c>
      <c r="D13" s="4" t="s">
        <v>64</v>
      </c>
      <c r="E13" s="19" t="s">
        <v>65</v>
      </c>
      <c r="F13" s="4" t="s">
        <v>66</v>
      </c>
      <c r="G13" s="18"/>
      <c r="H13" s="19"/>
      <c r="I13" s="20"/>
      <c r="J13" s="21" t="s">
        <v>67</v>
      </c>
      <c r="K13" s="19"/>
      <c r="L13" s="19"/>
      <c r="M13" s="19"/>
      <c r="N13" s="19"/>
      <c r="O13" s="19"/>
      <c r="P13" s="19"/>
    </row>
    <row r="14" spans="1:16" s="6" customFormat="1" ht="12" x14ac:dyDescent="0.25">
      <c r="A14" s="1"/>
      <c r="B14" s="85"/>
      <c r="C14" s="106"/>
      <c r="D14" s="23"/>
      <c r="E14" s="24"/>
      <c r="F14" s="28">
        <f t="shared" ref="F14:F22" si="0">$D14*E14</f>
        <v>0</v>
      </c>
      <c r="G14" s="18"/>
      <c r="H14" s="2"/>
      <c r="I14" s="5"/>
      <c r="J14" s="25" t="s">
        <v>68</v>
      </c>
      <c r="K14" s="2"/>
      <c r="L14" s="2"/>
      <c r="M14" s="2"/>
      <c r="N14" s="2"/>
      <c r="O14" s="2"/>
      <c r="P14" s="2"/>
    </row>
    <row r="15" spans="1:16" s="6" customFormat="1" ht="12" x14ac:dyDescent="0.25">
      <c r="A15" s="1"/>
      <c r="B15" s="85"/>
      <c r="C15" s="106"/>
      <c r="D15" s="23"/>
      <c r="E15" s="24"/>
      <c r="F15" s="28">
        <f t="shared" si="0"/>
        <v>0</v>
      </c>
      <c r="G15" s="18"/>
      <c r="H15" s="2"/>
      <c r="I15" s="5"/>
      <c r="J15" s="25" t="s">
        <v>69</v>
      </c>
      <c r="K15" s="2"/>
      <c r="L15" s="2"/>
      <c r="M15" s="2"/>
      <c r="N15" s="2"/>
      <c r="O15" s="2"/>
      <c r="P15" s="2"/>
    </row>
    <row r="16" spans="1:16" s="6" customFormat="1" ht="12" x14ac:dyDescent="0.25">
      <c r="A16" s="1"/>
      <c r="B16" s="85"/>
      <c r="C16" s="106"/>
      <c r="D16" s="23"/>
      <c r="E16" s="24"/>
      <c r="F16" s="28">
        <f t="shared" si="0"/>
        <v>0</v>
      </c>
      <c r="G16" s="18"/>
      <c r="H16" s="2"/>
      <c r="I16" s="5"/>
      <c r="J16" s="25" t="s">
        <v>70</v>
      </c>
      <c r="K16" s="2"/>
      <c r="L16" s="2"/>
      <c r="M16" s="2"/>
      <c r="N16" s="2"/>
      <c r="O16" s="2"/>
      <c r="P16" s="2"/>
    </row>
    <row r="17" spans="1:16" s="6" customFormat="1" ht="12" x14ac:dyDescent="0.25">
      <c r="A17" s="1"/>
      <c r="B17" s="85"/>
      <c r="C17" s="106"/>
      <c r="D17" s="23">
        <v>50</v>
      </c>
      <c r="E17" s="24">
        <v>50</v>
      </c>
      <c r="F17" s="28">
        <f t="shared" si="0"/>
        <v>2500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85"/>
      <c r="C21" s="106"/>
      <c r="D21" s="23"/>
      <c r="E21" s="24"/>
      <c r="F21" s="28">
        <f t="shared" si="0"/>
        <v>0</v>
      </c>
      <c r="G21" s="18"/>
      <c r="H21" s="2"/>
      <c r="I21" s="5"/>
      <c r="J21" s="2"/>
      <c r="K21" s="2"/>
      <c r="L21" s="2"/>
      <c r="M21" s="2"/>
      <c r="N21" s="2"/>
      <c r="O21" s="2"/>
      <c r="P21" s="2"/>
    </row>
    <row r="22" spans="1:16" s="6" customFormat="1" ht="12" x14ac:dyDescent="0.25">
      <c r="A22" s="1"/>
      <c r="B22" s="85"/>
      <c r="C22" s="106"/>
      <c r="D22" s="23"/>
      <c r="E22" s="24"/>
      <c r="F22" s="28">
        <f t="shared" si="0"/>
        <v>0</v>
      </c>
      <c r="G22" s="18"/>
      <c r="H22" s="2"/>
      <c r="I22" s="5"/>
      <c r="J22" s="2"/>
      <c r="K22" s="2"/>
      <c r="L22" s="2"/>
      <c r="M22" s="2"/>
      <c r="N22" s="2"/>
      <c r="O22" s="2"/>
      <c r="P22" s="2"/>
    </row>
    <row r="23" spans="1:16" s="6" customFormat="1" ht="12" x14ac:dyDescent="0.25">
      <c r="A23" s="1"/>
      <c r="B23" s="56"/>
      <c r="C23" s="2"/>
      <c r="D23" s="26"/>
      <c r="E23" s="27" t="s">
        <v>71</v>
      </c>
      <c r="F23" s="28">
        <f>SUM(F14:F22)</f>
        <v>2500</v>
      </c>
      <c r="G23" s="18"/>
      <c r="H23" s="2"/>
      <c r="I23" s="5"/>
      <c r="J23" s="2"/>
      <c r="K23" s="2"/>
      <c r="L23" s="2"/>
      <c r="M23" s="2"/>
      <c r="N23" s="2"/>
      <c r="O23" s="2"/>
      <c r="P23" s="2"/>
    </row>
    <row r="24" spans="1:16" s="11" customFormat="1" ht="12" x14ac:dyDescent="0.25">
      <c r="A24" s="7"/>
      <c r="B24" s="54"/>
      <c r="C24" s="9"/>
      <c r="D24" s="29"/>
      <c r="E24" s="29"/>
      <c r="F24" s="30"/>
      <c r="G24" s="18"/>
      <c r="H24" s="9"/>
      <c r="I24" s="10"/>
      <c r="J24" s="9"/>
      <c r="K24" s="9"/>
      <c r="L24" s="9"/>
      <c r="M24" s="9"/>
      <c r="N24" s="9"/>
      <c r="O24" s="9"/>
      <c r="P24" s="9"/>
    </row>
    <row r="25" spans="1:16" s="6" customFormat="1" ht="14.25" customHeight="1" x14ac:dyDescent="0.25">
      <c r="A25" s="7"/>
      <c r="B25" s="54" t="s">
        <v>72</v>
      </c>
      <c r="C25" s="9"/>
      <c r="D25" s="2"/>
      <c r="E25" s="31"/>
      <c r="F25" s="145">
        <f>F23*0.15</f>
        <v>375</v>
      </c>
      <c r="G25" s="33"/>
      <c r="H25" s="2"/>
      <c r="I25" s="5"/>
      <c r="J25" s="14"/>
      <c r="K25" s="2"/>
      <c r="L25" s="2"/>
      <c r="M25" s="2"/>
      <c r="N25" s="2"/>
      <c r="O25" s="2"/>
      <c r="P25" s="2"/>
    </row>
    <row r="26" spans="1:16" s="6" customFormat="1" ht="14.25" customHeight="1" x14ac:dyDescent="0.25">
      <c r="A26" s="7"/>
      <c r="B26" s="54"/>
      <c r="C26" s="9"/>
      <c r="D26" s="2"/>
      <c r="E26" s="31"/>
      <c r="F26" s="32"/>
      <c r="G26" s="33"/>
      <c r="H26" s="2"/>
      <c r="I26" s="5"/>
      <c r="J26" s="14"/>
      <c r="K26" s="2"/>
      <c r="L26" s="2"/>
      <c r="M26" s="2"/>
      <c r="N26" s="2"/>
      <c r="O26" s="2"/>
      <c r="P26" s="2"/>
    </row>
    <row r="27" spans="1:16" s="11" customFormat="1" ht="12" x14ac:dyDescent="0.25">
      <c r="A27" s="7"/>
      <c r="B27" s="54" t="s">
        <v>73</v>
      </c>
      <c r="C27" s="9"/>
      <c r="D27" s="13"/>
      <c r="E27" s="60"/>
      <c r="F27" s="61"/>
      <c r="G27" s="18"/>
      <c r="H27" s="9"/>
      <c r="I27" s="9"/>
      <c r="J27" s="9"/>
      <c r="K27" s="9"/>
      <c r="L27" s="9"/>
      <c r="M27" s="9"/>
      <c r="N27" s="9"/>
      <c r="O27" s="9"/>
      <c r="P27" s="9"/>
    </row>
    <row r="28" spans="1:16" s="11" customFormat="1" ht="12" x14ac:dyDescent="0.25">
      <c r="A28" s="7"/>
      <c r="B28" s="55" t="s">
        <v>74</v>
      </c>
      <c r="C28" s="9"/>
      <c r="E28" s="60"/>
      <c r="F28" s="4" t="s">
        <v>75</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8"/>
      <c r="C34" s="24"/>
      <c r="D34" s="24"/>
      <c r="E34" s="24"/>
      <c r="F34" s="24">
        <v>0</v>
      </c>
      <c r="G34" s="18"/>
      <c r="H34" s="9"/>
      <c r="I34" s="9"/>
      <c r="J34" s="9"/>
      <c r="K34" s="9"/>
      <c r="L34" s="9"/>
      <c r="M34" s="9"/>
      <c r="N34" s="9"/>
      <c r="O34" s="9"/>
      <c r="P34" s="9"/>
    </row>
    <row r="35" spans="1:16" s="11" customFormat="1" ht="12" x14ac:dyDescent="0.25">
      <c r="A35" s="7"/>
      <c r="B35" s="98"/>
      <c r="C35" s="24"/>
      <c r="D35" s="24"/>
      <c r="E35" s="24"/>
      <c r="F35" s="24">
        <v>0</v>
      </c>
      <c r="G35" s="18"/>
      <c r="H35" s="9"/>
      <c r="I35" s="9"/>
      <c r="J35" s="9"/>
      <c r="K35" s="9"/>
      <c r="L35" s="9"/>
      <c r="M35" s="9"/>
      <c r="N35" s="9"/>
      <c r="O35" s="9"/>
      <c r="P35" s="9"/>
    </row>
    <row r="36" spans="1:16" s="11" customFormat="1" ht="12" x14ac:dyDescent="0.25">
      <c r="A36" s="7"/>
      <c r="B36" s="92"/>
      <c r="C36" s="93"/>
      <c r="D36" s="94"/>
      <c r="E36" s="95" t="s">
        <v>76</v>
      </c>
      <c r="F36" s="96">
        <f>SUM(F29:F35)</f>
        <v>0</v>
      </c>
      <c r="G36" s="18"/>
      <c r="H36" s="9"/>
      <c r="I36" s="9"/>
      <c r="J36" s="9"/>
      <c r="K36" s="9"/>
      <c r="L36" s="9"/>
      <c r="M36" s="9"/>
      <c r="N36" s="9"/>
      <c r="O36" s="9"/>
      <c r="P36" s="9"/>
    </row>
    <row r="37" spans="1:16" s="11" customFormat="1" thickBot="1" x14ac:dyDescent="0.3">
      <c r="A37" s="7"/>
      <c r="B37" s="54"/>
      <c r="C37" s="9"/>
      <c r="D37" s="13"/>
      <c r="E37" s="60"/>
      <c r="F37" s="61"/>
      <c r="G37" s="18"/>
      <c r="H37" s="9"/>
      <c r="I37" s="9"/>
      <c r="J37" s="9"/>
      <c r="K37" s="9"/>
      <c r="L37" s="9"/>
      <c r="M37" s="9"/>
      <c r="N37" s="9"/>
      <c r="O37" s="9"/>
      <c r="P37" s="9"/>
    </row>
    <row r="38" spans="1:16" s="11" customFormat="1" thickBot="1" x14ac:dyDescent="0.3">
      <c r="A38" s="7"/>
      <c r="B38" s="57"/>
      <c r="C38" s="34"/>
      <c r="D38" s="35"/>
      <c r="E38" s="97" t="s">
        <v>77</v>
      </c>
      <c r="F38" s="36">
        <f>F23+F25+F36</f>
        <v>2875</v>
      </c>
      <c r="G38" s="104"/>
      <c r="H38" s="9"/>
      <c r="I38" s="9"/>
      <c r="J38" s="9"/>
      <c r="K38" s="9"/>
      <c r="L38" s="9"/>
      <c r="M38" s="9"/>
      <c r="N38" s="9"/>
      <c r="O38" s="9"/>
      <c r="P38" s="9"/>
    </row>
    <row r="39" spans="1:16" s="11" customFormat="1" thickBot="1" x14ac:dyDescent="0.3">
      <c r="A39" s="7"/>
      <c r="B39" s="9"/>
      <c r="C39" s="9"/>
      <c r="D39" s="13"/>
      <c r="E39" s="60"/>
      <c r="F39" s="61"/>
      <c r="G39" s="90"/>
      <c r="H39" s="9"/>
      <c r="I39" s="9"/>
      <c r="J39" s="9"/>
      <c r="K39" s="9"/>
      <c r="L39" s="9"/>
      <c r="M39" s="9"/>
      <c r="N39" s="9"/>
      <c r="O39" s="9"/>
      <c r="P39" s="9"/>
    </row>
    <row r="40" spans="1:16" s="11" customFormat="1" ht="15.75" x14ac:dyDescent="0.25">
      <c r="A40" s="105" t="s">
        <v>78</v>
      </c>
      <c r="B40" s="102" t="s">
        <v>79</v>
      </c>
      <c r="C40" s="89"/>
      <c r="D40" s="89"/>
      <c r="E40" s="89"/>
      <c r="F40" s="15"/>
      <c r="G40" s="16"/>
      <c r="H40" s="9"/>
      <c r="I40" s="10"/>
      <c r="J40" s="9"/>
      <c r="K40" s="9"/>
      <c r="L40" s="9"/>
      <c r="M40" s="9"/>
      <c r="N40" s="9"/>
      <c r="O40" s="9"/>
      <c r="P40" s="9"/>
    </row>
    <row r="41" spans="1:16" s="11" customFormat="1" ht="12" x14ac:dyDescent="0.25">
      <c r="A41" s="7"/>
      <c r="B41" s="54" t="s">
        <v>61</v>
      </c>
      <c r="C41" s="12"/>
      <c r="D41" s="12"/>
      <c r="E41" s="2"/>
      <c r="F41" s="17"/>
      <c r="G41" s="18"/>
      <c r="H41" s="9"/>
      <c r="I41" s="10"/>
      <c r="J41" s="9"/>
      <c r="K41" s="9"/>
      <c r="L41" s="9"/>
      <c r="M41" s="9"/>
      <c r="N41" s="9"/>
      <c r="O41" s="9"/>
      <c r="P41" s="9"/>
    </row>
    <row r="42" spans="1:16" s="11" customFormat="1" ht="12" x14ac:dyDescent="0.25">
      <c r="A42" s="7"/>
      <c r="B42" s="55" t="s">
        <v>62</v>
      </c>
      <c r="C42" s="19" t="s">
        <v>63</v>
      </c>
      <c r="D42" s="4" t="s">
        <v>64</v>
      </c>
      <c r="E42" s="19" t="s">
        <v>65</v>
      </c>
      <c r="F42" s="4" t="s">
        <v>66</v>
      </c>
      <c r="G42" s="18"/>
      <c r="H42" s="9"/>
      <c r="I42" s="10"/>
      <c r="J42" s="9"/>
      <c r="K42" s="9"/>
      <c r="L42" s="9"/>
      <c r="M42" s="9"/>
      <c r="N42" s="9"/>
      <c r="O42" s="9"/>
      <c r="P42" s="9"/>
    </row>
    <row r="43" spans="1:16" s="11" customFormat="1" ht="12" x14ac:dyDescent="0.25">
      <c r="A43" s="7"/>
      <c r="B43" s="85"/>
      <c r="C43" s="106"/>
      <c r="D43" s="23"/>
      <c r="E43" s="24"/>
      <c r="F43" s="28">
        <f t="shared" ref="F43:F51" si="1">$D43*E43</f>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85"/>
      <c r="C50" s="106"/>
      <c r="D50" s="23"/>
      <c r="E50" s="24"/>
      <c r="F50" s="28">
        <f t="shared" si="1"/>
        <v>0</v>
      </c>
      <c r="G50" s="18"/>
      <c r="H50" s="9"/>
      <c r="I50" s="10"/>
      <c r="J50" s="9"/>
      <c r="K50" s="9"/>
      <c r="L50" s="9"/>
      <c r="M50" s="9"/>
      <c r="N50" s="9"/>
      <c r="O50" s="9"/>
      <c r="P50" s="9"/>
    </row>
    <row r="51" spans="1:16" s="11" customFormat="1" ht="12" x14ac:dyDescent="0.25">
      <c r="A51" s="7"/>
      <c r="B51" s="85"/>
      <c r="C51" s="106"/>
      <c r="D51" s="23"/>
      <c r="E51" s="24"/>
      <c r="F51" s="28">
        <f t="shared" si="1"/>
        <v>0</v>
      </c>
      <c r="G51" s="18"/>
      <c r="H51" s="9"/>
      <c r="I51" s="10"/>
      <c r="J51" s="9"/>
      <c r="K51" s="9"/>
      <c r="L51" s="9"/>
      <c r="M51" s="9"/>
      <c r="N51" s="9"/>
      <c r="O51" s="9"/>
      <c r="P51" s="9"/>
    </row>
    <row r="52" spans="1:16" s="11" customFormat="1" ht="12" x14ac:dyDescent="0.25">
      <c r="A52" s="7"/>
      <c r="B52" s="56"/>
      <c r="C52" s="2"/>
      <c r="D52" s="26"/>
      <c r="E52" s="27" t="s">
        <v>71</v>
      </c>
      <c r="F52" s="28">
        <f>SUM(F43:F51)</f>
        <v>0</v>
      </c>
      <c r="G52" s="18"/>
      <c r="H52" s="9"/>
      <c r="I52" s="10"/>
      <c r="J52" s="9"/>
      <c r="K52" s="9"/>
      <c r="L52" s="9"/>
      <c r="M52" s="9"/>
      <c r="N52" s="9"/>
      <c r="O52" s="9"/>
      <c r="P52" s="9"/>
    </row>
    <row r="53" spans="1:16" s="11" customFormat="1" ht="12" x14ac:dyDescent="0.25">
      <c r="A53" s="7"/>
      <c r="B53" s="54"/>
      <c r="C53" s="9"/>
      <c r="D53" s="29"/>
      <c r="E53" s="29"/>
      <c r="F53" s="30"/>
      <c r="G53" s="18"/>
      <c r="H53" s="9"/>
      <c r="I53" s="10"/>
      <c r="J53" s="9"/>
      <c r="K53" s="9"/>
      <c r="L53" s="9"/>
      <c r="M53" s="9"/>
      <c r="N53" s="9"/>
      <c r="O53" s="9"/>
      <c r="P53" s="9"/>
    </row>
    <row r="54" spans="1:16" s="11" customFormat="1" ht="12" x14ac:dyDescent="0.25">
      <c r="A54" s="7"/>
      <c r="B54" s="54" t="s">
        <v>72</v>
      </c>
      <c r="C54" s="9"/>
      <c r="D54" s="2"/>
      <c r="E54" s="31"/>
      <c r="F54" s="32">
        <f>F52*0.15</f>
        <v>0</v>
      </c>
      <c r="G54" s="33"/>
      <c r="H54" s="9"/>
      <c r="I54" s="10"/>
      <c r="J54" s="9"/>
      <c r="K54" s="9"/>
      <c r="L54" s="9"/>
      <c r="M54" s="9"/>
      <c r="N54" s="9"/>
      <c r="O54" s="9"/>
      <c r="P54" s="9"/>
    </row>
    <row r="55" spans="1:16" s="11" customFormat="1" ht="12" x14ac:dyDescent="0.25">
      <c r="A55" s="7"/>
      <c r="B55" s="54"/>
      <c r="C55" s="9"/>
      <c r="D55" s="13"/>
      <c r="E55" s="60"/>
      <c r="F55" s="61"/>
      <c r="G55" s="18"/>
      <c r="H55" s="9"/>
      <c r="I55" s="10"/>
      <c r="J55" s="9"/>
      <c r="K55" s="9"/>
      <c r="L55" s="9"/>
      <c r="M55" s="9"/>
      <c r="N55" s="9"/>
      <c r="O55" s="9"/>
      <c r="P55" s="9"/>
    </row>
    <row r="56" spans="1:16" s="11" customFormat="1" ht="12" x14ac:dyDescent="0.25">
      <c r="A56" s="7"/>
      <c r="B56" s="54"/>
      <c r="C56" s="9"/>
      <c r="D56" s="13"/>
      <c r="E56" s="60"/>
      <c r="F56" s="61"/>
      <c r="G56" s="18"/>
      <c r="H56" s="9"/>
      <c r="I56" s="10"/>
      <c r="J56" s="9"/>
      <c r="K56" s="9"/>
      <c r="L56" s="9"/>
      <c r="M56" s="9"/>
      <c r="N56" s="9"/>
      <c r="O56" s="9"/>
      <c r="P56" s="9"/>
    </row>
    <row r="57" spans="1:16" s="11" customFormat="1" ht="12" x14ac:dyDescent="0.25">
      <c r="A57" s="7"/>
      <c r="B57" s="54" t="s">
        <v>73</v>
      </c>
      <c r="C57" s="9"/>
      <c r="D57" s="13"/>
      <c r="E57" s="60"/>
      <c r="F57" s="61"/>
      <c r="G57" s="18"/>
      <c r="H57" s="9"/>
      <c r="I57" s="10"/>
      <c r="J57" s="9"/>
      <c r="K57" s="9"/>
      <c r="L57" s="9"/>
      <c r="M57" s="9"/>
      <c r="N57" s="9"/>
      <c r="O57" s="9"/>
      <c r="P57" s="9"/>
    </row>
    <row r="58" spans="1:16" s="11" customFormat="1" ht="12" x14ac:dyDescent="0.25">
      <c r="A58" s="7"/>
      <c r="B58" s="55" t="s">
        <v>74</v>
      </c>
      <c r="C58" s="9"/>
      <c r="E58" s="60"/>
      <c r="F58" s="4" t="s">
        <v>75</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8"/>
      <c r="C64" s="24"/>
      <c r="D64" s="24"/>
      <c r="E64" s="24"/>
      <c r="F64" s="24">
        <v>0</v>
      </c>
      <c r="G64" s="18"/>
      <c r="H64" s="9"/>
      <c r="I64" s="10"/>
      <c r="J64" s="9"/>
      <c r="K64" s="9"/>
      <c r="L64" s="9"/>
      <c r="M64" s="9"/>
      <c r="N64" s="9"/>
      <c r="O64" s="9"/>
      <c r="P64" s="9"/>
    </row>
    <row r="65" spans="1:16" s="11" customFormat="1" ht="12" x14ac:dyDescent="0.25">
      <c r="A65" s="7"/>
      <c r="B65" s="98"/>
      <c r="C65" s="24"/>
      <c r="D65" s="24"/>
      <c r="E65" s="24"/>
      <c r="F65" s="24">
        <v>0</v>
      </c>
      <c r="G65" s="18"/>
      <c r="H65" s="9"/>
      <c r="I65" s="10"/>
      <c r="J65" s="9"/>
      <c r="K65" s="9"/>
      <c r="L65" s="9"/>
      <c r="M65" s="9"/>
      <c r="N65" s="9"/>
      <c r="O65" s="9"/>
      <c r="P65" s="9"/>
    </row>
    <row r="66" spans="1:16" s="11" customFormat="1" ht="12" x14ac:dyDescent="0.25">
      <c r="A66" s="7"/>
      <c r="B66" s="92"/>
      <c r="C66" s="93"/>
      <c r="D66" s="94"/>
      <c r="E66" s="95" t="s">
        <v>76</v>
      </c>
      <c r="F66" s="96">
        <f>SUM(F59:F65)</f>
        <v>0</v>
      </c>
      <c r="G66" s="18"/>
      <c r="H66" s="9"/>
      <c r="I66" s="10"/>
      <c r="J66" s="9"/>
      <c r="K66" s="9"/>
      <c r="L66" s="9"/>
      <c r="M66" s="9"/>
      <c r="N66" s="9"/>
      <c r="O66" s="9"/>
      <c r="P66" s="9"/>
    </row>
    <row r="67" spans="1:16" s="11" customFormat="1" thickBot="1" x14ac:dyDescent="0.3">
      <c r="A67" s="7"/>
      <c r="B67" s="54"/>
      <c r="C67" s="9"/>
      <c r="D67" s="13"/>
      <c r="E67" s="60"/>
      <c r="F67" s="61"/>
      <c r="G67" s="18"/>
      <c r="H67" s="9"/>
      <c r="I67" s="10"/>
      <c r="J67" s="9"/>
      <c r="K67" s="9"/>
      <c r="L67" s="9"/>
      <c r="M67" s="9"/>
      <c r="N67" s="9"/>
      <c r="O67" s="9"/>
      <c r="P67" s="9"/>
    </row>
    <row r="68" spans="1:16" s="11" customFormat="1" thickBot="1" x14ac:dyDescent="0.3">
      <c r="A68" s="7"/>
      <c r="B68" s="57"/>
      <c r="C68" s="34"/>
      <c r="D68" s="35"/>
      <c r="E68" s="97" t="s">
        <v>80</v>
      </c>
      <c r="F68" s="36">
        <f>F52+F54+F66</f>
        <v>0</v>
      </c>
      <c r="G68" s="104"/>
      <c r="H68" s="9"/>
      <c r="I68" s="10"/>
      <c r="J68" s="9"/>
      <c r="K68" s="9"/>
      <c r="L68" s="9"/>
      <c r="M68" s="9"/>
      <c r="N68" s="9"/>
      <c r="O68" s="9"/>
      <c r="P68" s="9"/>
    </row>
    <row r="69" spans="1:16" s="11" customFormat="1" thickBot="1" x14ac:dyDescent="0.3">
      <c r="A69" s="7"/>
      <c r="B69" s="9"/>
      <c r="C69" s="9"/>
      <c r="D69" s="13"/>
      <c r="E69" s="60"/>
      <c r="F69" s="61"/>
      <c r="G69" s="41"/>
      <c r="H69" s="9"/>
      <c r="I69" s="10"/>
      <c r="J69" s="9"/>
      <c r="K69" s="9"/>
      <c r="L69" s="9"/>
      <c r="M69" s="9"/>
      <c r="N69" s="9"/>
      <c r="O69" s="9"/>
      <c r="P69" s="9"/>
    </row>
    <row r="70" spans="1:16" s="11" customFormat="1" ht="15.75" x14ac:dyDescent="0.25">
      <c r="A70" s="105" t="s">
        <v>81</v>
      </c>
      <c r="B70" s="102" t="s">
        <v>82</v>
      </c>
      <c r="C70" s="89"/>
      <c r="D70" s="39"/>
      <c r="E70" s="15"/>
      <c r="F70" s="39"/>
      <c r="G70" s="16"/>
      <c r="H70" s="9"/>
      <c r="I70" s="10"/>
      <c r="J70" s="9"/>
      <c r="K70" s="9"/>
      <c r="L70" s="9"/>
      <c r="M70" s="9"/>
      <c r="N70" s="9"/>
      <c r="O70" s="9"/>
      <c r="P70" s="9"/>
    </row>
    <row r="71" spans="1:16" s="11" customFormat="1" ht="12" x14ac:dyDescent="0.25">
      <c r="A71" s="7"/>
      <c r="B71" s="54"/>
      <c r="C71" s="19"/>
      <c r="D71" s="4"/>
      <c r="E71" s="19"/>
      <c r="F71" s="17"/>
      <c r="G71" s="18"/>
      <c r="H71" s="9"/>
      <c r="I71" s="10"/>
      <c r="J71" s="9"/>
      <c r="K71" s="9"/>
      <c r="L71" s="9"/>
      <c r="M71" s="9"/>
      <c r="N71" s="9"/>
      <c r="O71" s="9"/>
      <c r="P71" s="9"/>
    </row>
    <row r="72" spans="1:16" s="11" customFormat="1" ht="12" x14ac:dyDescent="0.25">
      <c r="A72" s="7"/>
      <c r="B72" s="148" t="s">
        <v>83</v>
      </c>
      <c r="C72" s="19" t="s">
        <v>63</v>
      </c>
      <c r="D72" s="4" t="s">
        <v>84</v>
      </c>
      <c r="E72" s="19" t="s">
        <v>85</v>
      </c>
      <c r="F72" s="4" t="s">
        <v>75</v>
      </c>
      <c r="G72" s="18"/>
      <c r="H72" s="9"/>
      <c r="I72" s="10"/>
      <c r="J72" s="9"/>
      <c r="K72" s="9"/>
      <c r="L72" s="9"/>
      <c r="M72" s="9"/>
      <c r="N72" s="9"/>
      <c r="O72" s="9"/>
      <c r="P72" s="9"/>
    </row>
    <row r="73" spans="1:16" s="11" customFormat="1" ht="12" x14ac:dyDescent="0.25">
      <c r="A73" s="7"/>
      <c r="B73" s="85"/>
      <c r="C73" s="106"/>
      <c r="D73" s="86"/>
      <c r="E73" s="86"/>
      <c r="F73" s="108">
        <f>D73*E73</f>
        <v>0</v>
      </c>
      <c r="G73" s="38"/>
      <c r="H73" s="9"/>
      <c r="I73" s="10"/>
      <c r="J73" s="9"/>
      <c r="K73" s="9"/>
      <c r="L73" s="9"/>
      <c r="M73" s="9"/>
      <c r="N73" s="9"/>
      <c r="O73" s="9"/>
      <c r="P73" s="9"/>
    </row>
    <row r="74" spans="1:16" s="11" customFormat="1" ht="12" x14ac:dyDescent="0.25">
      <c r="A74" s="7"/>
      <c r="B74" s="85"/>
      <c r="C74" s="106"/>
      <c r="D74" s="86"/>
      <c r="E74" s="86"/>
      <c r="F74" s="108">
        <f t="shared" ref="F74:F80" si="2">D74*E74</f>
        <v>0</v>
      </c>
      <c r="G74" s="38"/>
      <c r="H74" s="9"/>
      <c r="I74" s="10"/>
      <c r="J74" s="9"/>
      <c r="K74" s="9"/>
      <c r="L74" s="9"/>
      <c r="M74" s="9"/>
      <c r="N74" s="9"/>
      <c r="O74" s="9"/>
      <c r="P74" s="9"/>
    </row>
    <row r="75" spans="1:16" s="11" customFormat="1" ht="12" x14ac:dyDescent="0.25">
      <c r="A75" s="7"/>
      <c r="B75" s="85"/>
      <c r="C75" s="106"/>
      <c r="D75" s="86"/>
      <c r="E75" s="86"/>
      <c r="F75" s="108">
        <f t="shared" si="2"/>
        <v>0</v>
      </c>
      <c r="G75" s="38"/>
      <c r="H75" s="9"/>
      <c r="I75" s="10"/>
      <c r="J75" s="9"/>
      <c r="K75" s="9"/>
      <c r="L75" s="9"/>
      <c r="M75" s="9"/>
      <c r="N75" s="9"/>
      <c r="O75" s="9"/>
      <c r="P75" s="9"/>
    </row>
    <row r="76" spans="1:16" s="11" customFormat="1" ht="12" x14ac:dyDescent="0.25">
      <c r="A76" s="7"/>
      <c r="B76" s="85"/>
      <c r="C76" s="106"/>
      <c r="D76" s="86"/>
      <c r="E76" s="86"/>
      <c r="F76" s="108">
        <f t="shared" si="2"/>
        <v>0</v>
      </c>
      <c r="G76" s="38"/>
      <c r="H76" s="9"/>
      <c r="I76" s="10"/>
      <c r="J76" s="9"/>
      <c r="K76" s="9"/>
      <c r="L76" s="9"/>
      <c r="M76" s="9"/>
      <c r="N76" s="9"/>
      <c r="O76" s="9"/>
      <c r="P76" s="9"/>
    </row>
    <row r="77" spans="1:16" s="11" customFormat="1" ht="12" x14ac:dyDescent="0.25">
      <c r="A77" s="7"/>
      <c r="B77" s="85"/>
      <c r="C77" s="106"/>
      <c r="D77" s="86"/>
      <c r="E77" s="86"/>
      <c r="F77" s="108">
        <f t="shared" si="2"/>
        <v>0</v>
      </c>
      <c r="G77" s="38"/>
      <c r="H77" s="9"/>
      <c r="I77" s="10"/>
      <c r="J77" s="9"/>
      <c r="K77" s="9"/>
      <c r="L77" s="9"/>
      <c r="M77" s="9"/>
      <c r="N77" s="9"/>
      <c r="O77" s="9"/>
      <c r="P77" s="9"/>
    </row>
    <row r="78" spans="1:16" s="11" customFormat="1" ht="12" x14ac:dyDescent="0.25">
      <c r="A78" s="7"/>
      <c r="B78" s="87"/>
      <c r="C78" s="107"/>
      <c r="D78" s="88"/>
      <c r="E78" s="88"/>
      <c r="F78" s="108">
        <f t="shared" si="2"/>
        <v>0</v>
      </c>
      <c r="G78" s="38"/>
      <c r="H78" s="9"/>
      <c r="I78" s="10"/>
      <c r="J78" s="9"/>
      <c r="K78" s="9"/>
      <c r="L78" s="9"/>
      <c r="M78" s="9"/>
      <c r="N78" s="9"/>
      <c r="O78" s="9"/>
      <c r="P78" s="9"/>
    </row>
    <row r="79" spans="1:16" s="11" customFormat="1" ht="12" x14ac:dyDescent="0.25">
      <c r="A79" s="7"/>
      <c r="B79" s="87"/>
      <c r="C79" s="107"/>
      <c r="D79" s="88"/>
      <c r="E79" s="88"/>
      <c r="F79" s="108">
        <f t="shared" si="2"/>
        <v>0</v>
      </c>
      <c r="G79" s="38"/>
      <c r="H79" s="9"/>
      <c r="I79" s="10"/>
      <c r="J79" s="9"/>
      <c r="K79" s="9"/>
      <c r="L79" s="9"/>
      <c r="M79" s="9"/>
      <c r="N79" s="9"/>
      <c r="O79" s="9"/>
      <c r="P79" s="9"/>
    </row>
    <row r="80" spans="1:16" s="11" customFormat="1" ht="12" x14ac:dyDescent="0.25">
      <c r="A80" s="1"/>
      <c r="B80" s="87"/>
      <c r="C80" s="107"/>
      <c r="D80" s="88"/>
      <c r="E80" s="88"/>
      <c r="F80" s="108">
        <f t="shared" si="2"/>
        <v>0</v>
      </c>
      <c r="G80" s="38"/>
      <c r="H80" s="9"/>
      <c r="I80" s="10"/>
      <c r="J80" s="9"/>
      <c r="K80" s="9"/>
      <c r="L80" s="9"/>
      <c r="M80" s="9"/>
      <c r="N80" s="9"/>
      <c r="O80" s="9"/>
      <c r="P80" s="9"/>
    </row>
    <row r="81" spans="1:16" s="11" customFormat="1" thickBot="1" x14ac:dyDescent="0.3">
      <c r="A81" s="1"/>
      <c r="B81" s="56"/>
      <c r="C81" s="2"/>
      <c r="D81" s="3"/>
      <c r="E81" s="2"/>
      <c r="F81" s="40"/>
      <c r="G81" s="38"/>
      <c r="H81" s="9"/>
      <c r="I81" s="10"/>
      <c r="J81" s="9"/>
      <c r="K81" s="9"/>
      <c r="L81" s="9"/>
      <c r="M81" s="9"/>
      <c r="N81" s="9"/>
      <c r="O81" s="9"/>
      <c r="P81" s="9"/>
    </row>
    <row r="82" spans="1:16" s="11" customFormat="1" thickBot="1" x14ac:dyDescent="0.3">
      <c r="A82" s="7"/>
      <c r="B82" s="57"/>
      <c r="C82" s="34"/>
      <c r="D82" s="35"/>
      <c r="E82" s="97" t="s">
        <v>86</v>
      </c>
      <c r="F82" s="36">
        <f>SUM(F73:F80)</f>
        <v>0</v>
      </c>
      <c r="G82" s="37"/>
      <c r="H82" s="9"/>
      <c r="I82" s="10"/>
      <c r="J82" s="9"/>
      <c r="K82" s="9"/>
      <c r="L82" s="9"/>
      <c r="M82" s="9"/>
      <c r="N82" s="9"/>
      <c r="O82" s="9"/>
      <c r="P82" s="9"/>
    </row>
    <row r="83" spans="1:16" s="11" customFormat="1" ht="12" x14ac:dyDescent="0.25">
      <c r="A83" s="7"/>
      <c r="B83" s="9"/>
      <c r="C83" s="9"/>
      <c r="D83" s="13"/>
      <c r="E83" s="60"/>
      <c r="F83" s="61"/>
      <c r="G83" s="41"/>
      <c r="H83" s="9"/>
      <c r="I83" s="10"/>
      <c r="J83" s="9"/>
      <c r="K83" s="9"/>
      <c r="L83" s="9"/>
      <c r="M83" s="9"/>
      <c r="N83" s="9"/>
      <c r="O83" s="9"/>
      <c r="P83" s="9"/>
    </row>
    <row r="84" spans="1:16" s="11" customFormat="1" thickBot="1" x14ac:dyDescent="0.3">
      <c r="A84" s="7"/>
      <c r="B84" s="9"/>
      <c r="C84" s="9"/>
      <c r="D84" s="13"/>
      <c r="E84" s="60"/>
      <c r="F84" s="61"/>
      <c r="G84" s="41"/>
      <c r="H84" s="9"/>
      <c r="I84" s="10"/>
      <c r="J84" s="9"/>
      <c r="K84" s="9"/>
      <c r="L84" s="9"/>
      <c r="M84" s="9"/>
      <c r="N84" s="9"/>
      <c r="O84" s="9"/>
      <c r="P84" s="9"/>
    </row>
    <row r="85" spans="1:16" s="11" customFormat="1" ht="15.75" x14ac:dyDescent="0.25">
      <c r="A85" s="105" t="s">
        <v>87</v>
      </c>
      <c r="B85" s="102" t="s">
        <v>88</v>
      </c>
      <c r="C85" s="89"/>
      <c r="D85" s="89"/>
      <c r="E85" s="89"/>
      <c r="F85" s="15"/>
      <c r="G85" s="16"/>
      <c r="H85" s="9"/>
      <c r="I85" s="10"/>
      <c r="J85" s="9"/>
      <c r="K85" s="9"/>
      <c r="L85" s="9"/>
      <c r="M85" s="9"/>
      <c r="N85" s="9"/>
      <c r="O85" s="9"/>
      <c r="P85" s="9"/>
    </row>
    <row r="86" spans="1:16" s="11" customFormat="1" ht="12" x14ac:dyDescent="0.25">
      <c r="A86" s="7"/>
      <c r="B86" s="54" t="s">
        <v>89</v>
      </c>
      <c r="C86" s="12"/>
      <c r="D86" s="12"/>
      <c r="E86" s="2"/>
      <c r="F86" s="17"/>
      <c r="G86" s="18"/>
      <c r="H86" s="9"/>
      <c r="I86" s="10"/>
      <c r="J86" s="9"/>
      <c r="K86" s="9"/>
      <c r="L86" s="9"/>
      <c r="M86" s="9"/>
      <c r="N86" s="9"/>
      <c r="O86" s="9"/>
      <c r="P86" s="9"/>
    </row>
    <row r="87" spans="1:16" s="11" customFormat="1" ht="12" x14ac:dyDescent="0.25">
      <c r="A87" s="7"/>
      <c r="B87" s="55" t="s">
        <v>90</v>
      </c>
      <c r="C87" s="19" t="s">
        <v>91</v>
      </c>
      <c r="D87" s="4" t="s">
        <v>64</v>
      </c>
      <c r="E87" s="19" t="s">
        <v>65</v>
      </c>
      <c r="F87" s="4" t="s">
        <v>92</v>
      </c>
      <c r="G87" s="18"/>
      <c r="H87" s="9"/>
      <c r="I87" s="10"/>
      <c r="J87" s="9"/>
      <c r="K87" s="9"/>
      <c r="L87" s="9"/>
      <c r="M87" s="9"/>
      <c r="N87" s="9"/>
      <c r="O87" s="9"/>
      <c r="P87" s="9"/>
    </row>
    <row r="88" spans="1:16" s="11" customFormat="1" ht="12" x14ac:dyDescent="0.25">
      <c r="A88" s="7"/>
      <c r="B88" s="85"/>
      <c r="C88" s="23"/>
      <c r="D88" s="23"/>
      <c r="E88" s="24"/>
      <c r="F88" s="28">
        <f>C88*D88*E88</f>
        <v>0</v>
      </c>
      <c r="G88" s="18"/>
      <c r="H88" s="9"/>
      <c r="I88" s="10"/>
      <c r="J88" s="9"/>
      <c r="K88" s="9"/>
      <c r="L88" s="9"/>
      <c r="M88" s="9"/>
      <c r="N88" s="9"/>
      <c r="O88" s="9"/>
      <c r="P88" s="9"/>
    </row>
    <row r="89" spans="1:16" s="11" customFormat="1" ht="12" x14ac:dyDescent="0.25">
      <c r="A89" s="7"/>
      <c r="B89" s="85"/>
      <c r="C89" s="23"/>
      <c r="D89" s="23"/>
      <c r="E89" s="24"/>
      <c r="F89" s="28">
        <f t="shared" ref="F89:F96" si="3">C89*D89*E89</f>
        <v>0</v>
      </c>
      <c r="G89" s="18"/>
      <c r="H89" s="9"/>
      <c r="I89" s="10"/>
      <c r="J89" s="9"/>
      <c r="K89" s="9"/>
      <c r="L89" s="9"/>
      <c r="M89" s="9"/>
      <c r="N89" s="9"/>
      <c r="O89" s="9"/>
      <c r="P89" s="9"/>
    </row>
    <row r="90" spans="1:16" s="11" customFormat="1" ht="12" x14ac:dyDescent="0.25">
      <c r="A90" s="7"/>
      <c r="B90" s="85"/>
      <c r="C90" s="23"/>
      <c r="D90" s="23"/>
      <c r="E90" s="24"/>
      <c r="F90" s="28">
        <f t="shared" si="3"/>
        <v>0</v>
      </c>
      <c r="G90" s="18"/>
      <c r="H90" s="9"/>
      <c r="I90" s="10"/>
      <c r="J90" s="9"/>
      <c r="K90" s="9"/>
      <c r="L90" s="9"/>
      <c r="M90" s="9"/>
      <c r="N90" s="9"/>
      <c r="O90" s="9"/>
      <c r="P90" s="9"/>
    </row>
    <row r="91" spans="1:16" s="11" customFormat="1" ht="12" x14ac:dyDescent="0.25">
      <c r="A91" s="7"/>
      <c r="B91" s="85"/>
      <c r="C91" s="23"/>
      <c r="D91" s="23"/>
      <c r="E91" s="24"/>
      <c r="F91" s="28">
        <f t="shared" si="3"/>
        <v>0</v>
      </c>
      <c r="G91" s="18"/>
      <c r="H91" s="9"/>
      <c r="I91" s="10"/>
      <c r="J91" s="9"/>
      <c r="K91" s="9"/>
      <c r="L91" s="9"/>
      <c r="M91" s="9"/>
      <c r="N91" s="9"/>
      <c r="O91" s="9"/>
      <c r="P91" s="9"/>
    </row>
    <row r="92" spans="1:16" s="11" customFormat="1" ht="12" x14ac:dyDescent="0.25">
      <c r="A92" s="7"/>
      <c r="B92" s="85"/>
      <c r="C92" s="23"/>
      <c r="D92" s="23"/>
      <c r="E92" s="24"/>
      <c r="F92" s="28">
        <f t="shared" si="3"/>
        <v>0</v>
      </c>
      <c r="G92" s="18"/>
      <c r="H92" s="9"/>
      <c r="I92" s="10"/>
      <c r="J92" s="9"/>
      <c r="K92" s="9"/>
      <c r="L92" s="9"/>
      <c r="M92" s="9"/>
      <c r="N92" s="9"/>
      <c r="O92" s="9"/>
      <c r="P92" s="9"/>
    </row>
    <row r="93" spans="1:16" s="11" customFormat="1" ht="12" x14ac:dyDescent="0.25">
      <c r="A93" s="7"/>
      <c r="B93" s="85"/>
      <c r="C93" s="23"/>
      <c r="D93" s="23"/>
      <c r="E93" s="24"/>
      <c r="F93" s="28">
        <f t="shared" si="3"/>
        <v>0</v>
      </c>
      <c r="G93" s="18"/>
      <c r="H93" s="9"/>
      <c r="I93" s="10"/>
      <c r="J93" s="9"/>
      <c r="K93" s="9"/>
      <c r="L93" s="9"/>
      <c r="M93" s="9"/>
      <c r="N93" s="9"/>
      <c r="O93" s="9"/>
      <c r="P93" s="9"/>
    </row>
    <row r="94" spans="1:16" s="11" customFormat="1" ht="12" x14ac:dyDescent="0.25">
      <c r="A94" s="7"/>
      <c r="B94" s="85"/>
      <c r="C94" s="23"/>
      <c r="D94" s="23"/>
      <c r="E94" s="24"/>
      <c r="F94" s="28">
        <f t="shared" si="3"/>
        <v>0</v>
      </c>
      <c r="G94" s="18"/>
      <c r="H94" s="9"/>
      <c r="I94" s="10"/>
      <c r="J94" s="9"/>
      <c r="K94" s="9"/>
      <c r="L94" s="9"/>
      <c r="M94" s="9"/>
      <c r="N94" s="9"/>
      <c r="O94" s="9"/>
      <c r="P94" s="9"/>
    </row>
    <row r="95" spans="1:16" s="11" customFormat="1" ht="12" x14ac:dyDescent="0.25">
      <c r="A95" s="7"/>
      <c r="B95" s="85"/>
      <c r="C95" s="23"/>
      <c r="D95" s="23"/>
      <c r="E95" s="24"/>
      <c r="F95" s="28">
        <f t="shared" si="3"/>
        <v>0</v>
      </c>
      <c r="G95" s="18"/>
      <c r="H95" s="9"/>
      <c r="I95" s="10"/>
      <c r="J95" s="9"/>
      <c r="K95" s="9"/>
      <c r="L95" s="9"/>
      <c r="M95" s="9"/>
      <c r="N95" s="9"/>
      <c r="O95" s="9"/>
      <c r="P95" s="9"/>
    </row>
    <row r="96" spans="1:16" s="11" customFormat="1" ht="12" x14ac:dyDescent="0.25">
      <c r="A96" s="7"/>
      <c r="B96" s="85"/>
      <c r="C96" s="23"/>
      <c r="D96" s="23"/>
      <c r="E96" s="24"/>
      <c r="F96" s="28">
        <f t="shared" si="3"/>
        <v>0</v>
      </c>
      <c r="G96" s="18"/>
      <c r="H96" s="9"/>
      <c r="I96" s="10"/>
      <c r="J96" s="9"/>
      <c r="K96" s="9"/>
      <c r="L96" s="9"/>
      <c r="M96" s="9"/>
      <c r="N96" s="9"/>
      <c r="O96" s="9"/>
      <c r="P96" s="9"/>
    </row>
    <row r="97" spans="1:16" s="11" customFormat="1" ht="12" x14ac:dyDescent="0.25">
      <c r="A97" s="7"/>
      <c r="B97" s="56"/>
      <c r="C97" s="2"/>
      <c r="D97" s="26"/>
      <c r="E97" s="27" t="s">
        <v>93</v>
      </c>
      <c r="F97" s="28">
        <f>SUM(F88:F96)</f>
        <v>0</v>
      </c>
      <c r="G97" s="18"/>
      <c r="H97" s="9"/>
      <c r="I97" s="10"/>
      <c r="J97" s="9"/>
      <c r="K97" s="9"/>
      <c r="L97" s="9"/>
      <c r="M97" s="9"/>
      <c r="N97" s="9"/>
      <c r="O97" s="9"/>
      <c r="P97" s="9"/>
    </row>
    <row r="98" spans="1:16" s="11" customFormat="1" ht="12" x14ac:dyDescent="0.25">
      <c r="A98" s="7"/>
      <c r="B98" s="54"/>
      <c r="C98" s="9"/>
      <c r="D98" s="29"/>
      <c r="E98" s="29"/>
      <c r="F98" s="30"/>
      <c r="G98" s="18"/>
      <c r="H98" s="9"/>
      <c r="I98" s="10"/>
      <c r="J98" s="9"/>
      <c r="K98" s="9"/>
      <c r="L98" s="9"/>
      <c r="M98" s="9"/>
      <c r="N98" s="9"/>
      <c r="O98" s="9"/>
      <c r="P98" s="9"/>
    </row>
    <row r="99" spans="1:16" s="11" customFormat="1" ht="12" x14ac:dyDescent="0.25">
      <c r="A99" s="7"/>
      <c r="B99" s="54"/>
      <c r="C99" s="9"/>
      <c r="D99" s="13"/>
      <c r="E99" s="60"/>
      <c r="F99" s="61"/>
      <c r="G99" s="18"/>
      <c r="H99" s="9"/>
      <c r="I99" s="10"/>
      <c r="J99" s="9"/>
      <c r="K99" s="9"/>
      <c r="L99" s="9"/>
      <c r="M99" s="9"/>
      <c r="N99" s="9"/>
      <c r="O99" s="9"/>
      <c r="P99" s="9"/>
    </row>
    <row r="100" spans="1:16" s="11" customFormat="1" ht="12" x14ac:dyDescent="0.25">
      <c r="A100" s="7"/>
      <c r="B100" s="54" t="s">
        <v>94</v>
      </c>
      <c r="C100" s="9"/>
      <c r="D100" s="13"/>
      <c r="E100" s="60"/>
      <c r="F100" s="61"/>
      <c r="G100" s="91"/>
      <c r="H100" s="9"/>
      <c r="I100" s="10"/>
      <c r="J100" s="9"/>
      <c r="K100" s="9"/>
      <c r="L100" s="9"/>
      <c r="M100" s="9"/>
      <c r="N100" s="9"/>
      <c r="O100" s="9"/>
      <c r="P100" s="9"/>
    </row>
    <row r="101" spans="1:16" s="11" customFormat="1" ht="12" x14ac:dyDescent="0.25">
      <c r="A101" s="7"/>
      <c r="B101" s="55" t="s">
        <v>90</v>
      </c>
      <c r="C101" s="19" t="s">
        <v>95</v>
      </c>
      <c r="D101" s="4" t="s">
        <v>64</v>
      </c>
      <c r="E101" s="19" t="s">
        <v>65</v>
      </c>
      <c r="F101" s="4" t="s">
        <v>66</v>
      </c>
      <c r="G101" s="18"/>
      <c r="H101" s="9"/>
      <c r="I101" s="10"/>
      <c r="J101" s="9"/>
      <c r="K101" s="9"/>
      <c r="L101" s="9"/>
      <c r="M101" s="9"/>
      <c r="N101" s="9"/>
      <c r="O101" s="9"/>
      <c r="P101" s="9"/>
    </row>
    <row r="102" spans="1:16" s="11" customFormat="1" ht="12" x14ac:dyDescent="0.25">
      <c r="A102" s="7"/>
      <c r="B102" s="85"/>
      <c r="C102" s="23"/>
      <c r="D102" s="23"/>
      <c r="E102" s="24"/>
      <c r="F102" s="28">
        <f t="shared" ref="F102:F110" si="4">$D102*E102</f>
        <v>0</v>
      </c>
      <c r="G102" s="18"/>
      <c r="H102" s="9"/>
      <c r="I102" s="10"/>
      <c r="J102" s="9"/>
      <c r="K102" s="9"/>
      <c r="L102" s="9"/>
      <c r="M102" s="9"/>
      <c r="N102" s="9"/>
      <c r="O102" s="9"/>
      <c r="P102" s="9"/>
    </row>
    <row r="103" spans="1:16" s="11" customFormat="1" ht="12" x14ac:dyDescent="0.25">
      <c r="A103" s="7"/>
      <c r="B103" s="85"/>
      <c r="C103" s="23"/>
      <c r="D103" s="23"/>
      <c r="E103" s="24"/>
      <c r="F103" s="28">
        <f t="shared" si="4"/>
        <v>0</v>
      </c>
      <c r="G103" s="18"/>
      <c r="H103" s="9"/>
      <c r="I103" s="10"/>
      <c r="J103" s="9"/>
      <c r="K103" s="9"/>
      <c r="L103" s="9"/>
      <c r="M103" s="9"/>
      <c r="N103" s="9"/>
      <c r="O103" s="9"/>
      <c r="P103" s="9"/>
    </row>
    <row r="104" spans="1:16" s="11" customFormat="1" ht="12" x14ac:dyDescent="0.25">
      <c r="A104" s="7"/>
      <c r="B104" s="85"/>
      <c r="C104" s="23"/>
      <c r="D104" s="23"/>
      <c r="E104" s="24"/>
      <c r="F104" s="28">
        <f t="shared" si="4"/>
        <v>0</v>
      </c>
      <c r="G104" s="18"/>
      <c r="H104" s="9"/>
      <c r="I104" s="10"/>
      <c r="J104" s="9"/>
      <c r="K104" s="9"/>
      <c r="L104" s="9"/>
      <c r="M104" s="9"/>
      <c r="N104" s="9"/>
      <c r="O104" s="9"/>
      <c r="P104" s="9"/>
    </row>
    <row r="105" spans="1:16" s="11" customFormat="1" ht="12" x14ac:dyDescent="0.25">
      <c r="A105" s="7"/>
      <c r="B105" s="85"/>
      <c r="C105" s="23"/>
      <c r="D105" s="23"/>
      <c r="E105" s="24"/>
      <c r="F105" s="28">
        <f t="shared" si="4"/>
        <v>0</v>
      </c>
      <c r="G105" s="18"/>
      <c r="H105" s="9"/>
      <c r="I105" s="10"/>
      <c r="J105" s="9"/>
      <c r="K105" s="9"/>
      <c r="L105" s="9"/>
      <c r="M105" s="9"/>
      <c r="N105" s="9"/>
      <c r="O105" s="9"/>
      <c r="P105" s="9"/>
    </row>
    <row r="106" spans="1:16" s="11" customFormat="1" ht="12" x14ac:dyDescent="0.25">
      <c r="A106" s="7"/>
      <c r="B106" s="85"/>
      <c r="C106" s="23"/>
      <c r="D106" s="23"/>
      <c r="E106" s="24"/>
      <c r="F106" s="28">
        <f t="shared" si="4"/>
        <v>0</v>
      </c>
      <c r="G106" s="18"/>
      <c r="H106" s="9"/>
      <c r="I106" s="10"/>
      <c r="J106" s="9"/>
      <c r="K106" s="9"/>
      <c r="L106" s="9"/>
      <c r="M106" s="9"/>
      <c r="N106" s="9"/>
      <c r="O106" s="9"/>
      <c r="P106" s="9"/>
    </row>
    <row r="107" spans="1:16" s="11" customFormat="1" ht="12" x14ac:dyDescent="0.25">
      <c r="A107" s="7"/>
      <c r="B107" s="85"/>
      <c r="C107" s="23"/>
      <c r="D107" s="23"/>
      <c r="E107" s="24"/>
      <c r="F107" s="28">
        <f t="shared" si="4"/>
        <v>0</v>
      </c>
      <c r="G107" s="18"/>
      <c r="H107" s="9"/>
      <c r="I107" s="10"/>
      <c r="J107" s="9"/>
      <c r="K107" s="9"/>
      <c r="L107" s="9"/>
      <c r="M107" s="9"/>
      <c r="N107" s="9"/>
      <c r="O107" s="9"/>
      <c r="P107" s="9"/>
    </row>
    <row r="108" spans="1:16" s="11" customFormat="1" ht="12" x14ac:dyDescent="0.25">
      <c r="A108" s="7"/>
      <c r="B108" s="85"/>
      <c r="C108" s="23"/>
      <c r="D108" s="23"/>
      <c r="E108" s="24"/>
      <c r="F108" s="28">
        <f t="shared" si="4"/>
        <v>0</v>
      </c>
      <c r="G108" s="18"/>
      <c r="H108" s="9"/>
      <c r="I108" s="10"/>
      <c r="J108" s="9"/>
      <c r="K108" s="9"/>
      <c r="L108" s="9"/>
      <c r="M108" s="9"/>
      <c r="N108" s="9"/>
      <c r="O108" s="9"/>
      <c r="P108" s="9"/>
    </row>
    <row r="109" spans="1:16" s="11" customFormat="1" ht="12" x14ac:dyDescent="0.25">
      <c r="A109" s="7"/>
      <c r="B109" s="85"/>
      <c r="C109" s="23"/>
      <c r="D109" s="23"/>
      <c r="E109" s="24"/>
      <c r="F109" s="28">
        <f t="shared" si="4"/>
        <v>0</v>
      </c>
      <c r="G109" s="18"/>
      <c r="H109" s="9"/>
      <c r="I109" s="10"/>
      <c r="J109" s="9"/>
      <c r="K109" s="9"/>
      <c r="L109" s="9"/>
      <c r="M109" s="9"/>
      <c r="N109" s="9"/>
      <c r="O109" s="9"/>
      <c r="P109" s="9"/>
    </row>
    <row r="110" spans="1:16" s="11" customFormat="1" ht="12" x14ac:dyDescent="0.25">
      <c r="A110" s="7"/>
      <c r="B110" s="85"/>
      <c r="C110" s="23"/>
      <c r="D110" s="23"/>
      <c r="E110" s="24"/>
      <c r="F110" s="28">
        <f t="shared" si="4"/>
        <v>0</v>
      </c>
      <c r="G110" s="18"/>
      <c r="H110" s="9"/>
      <c r="I110" s="10"/>
      <c r="J110" s="9"/>
      <c r="K110" s="9"/>
      <c r="L110" s="9"/>
      <c r="M110" s="9"/>
      <c r="N110" s="9"/>
      <c r="O110" s="9"/>
      <c r="P110" s="9"/>
    </row>
    <row r="111" spans="1:16" s="11" customFormat="1" ht="12" x14ac:dyDescent="0.25">
      <c r="A111" s="7"/>
      <c r="B111" s="56"/>
      <c r="C111" s="2"/>
      <c r="D111" s="26"/>
      <c r="E111" s="27" t="s">
        <v>96</v>
      </c>
      <c r="F111" s="28">
        <f>SUM(F102:F110)</f>
        <v>0</v>
      </c>
      <c r="G111" s="18"/>
      <c r="H111" s="9"/>
      <c r="I111" s="10"/>
      <c r="J111" s="9"/>
      <c r="K111" s="9"/>
      <c r="L111" s="9"/>
      <c r="M111" s="9"/>
      <c r="N111" s="9"/>
      <c r="O111" s="9"/>
      <c r="P111" s="9"/>
    </row>
    <row r="112" spans="1:16" s="11" customFormat="1" ht="12" x14ac:dyDescent="0.25">
      <c r="A112" s="7"/>
      <c r="B112" s="56"/>
      <c r="C112" s="2"/>
      <c r="D112" s="26"/>
      <c r="E112" s="27"/>
      <c r="F112" s="28"/>
      <c r="G112" s="18"/>
      <c r="H112" s="9"/>
      <c r="I112" s="10"/>
      <c r="J112" s="9"/>
      <c r="K112" s="9"/>
      <c r="L112" s="9"/>
      <c r="M112" s="9"/>
      <c r="N112" s="9"/>
      <c r="O112" s="9"/>
      <c r="P112" s="9"/>
    </row>
    <row r="113" spans="1:16" s="6" customFormat="1" ht="14.25" customHeight="1" x14ac:dyDescent="0.25">
      <c r="A113" s="7"/>
      <c r="B113" s="54" t="s">
        <v>72</v>
      </c>
      <c r="C113" s="9"/>
      <c r="D113" s="2"/>
      <c r="E113" s="31"/>
      <c r="F113" s="145">
        <f>(F97+F111)*0.15</f>
        <v>0</v>
      </c>
      <c r="G113" s="33"/>
      <c r="H113" s="2"/>
      <c r="I113" s="5"/>
      <c r="J113" s="14"/>
      <c r="K113" s="2"/>
      <c r="L113" s="2"/>
      <c r="M113" s="2"/>
      <c r="N113" s="2"/>
      <c r="O113" s="2"/>
      <c r="P113" s="2"/>
    </row>
    <row r="114" spans="1:16" s="11" customFormat="1" ht="12" x14ac:dyDescent="0.25">
      <c r="A114" s="7"/>
      <c r="B114" s="54"/>
      <c r="C114" s="9"/>
      <c r="D114" s="13"/>
      <c r="E114" s="60"/>
      <c r="F114" s="61"/>
      <c r="G114" s="18"/>
      <c r="H114" s="9"/>
      <c r="I114" s="10"/>
      <c r="J114" s="9"/>
      <c r="K114" s="9"/>
      <c r="L114" s="9"/>
      <c r="M114" s="9"/>
      <c r="N114" s="9"/>
      <c r="O114" s="9"/>
      <c r="P114" s="9"/>
    </row>
    <row r="115" spans="1:16" s="11" customFormat="1" ht="12" x14ac:dyDescent="0.25">
      <c r="A115" s="7"/>
      <c r="B115" s="54"/>
      <c r="C115" s="9"/>
      <c r="D115" s="13"/>
      <c r="E115" s="60"/>
      <c r="F115" s="61"/>
      <c r="G115" s="91"/>
      <c r="H115" s="9"/>
      <c r="I115" s="10"/>
      <c r="J115" s="9"/>
      <c r="K115" s="9"/>
      <c r="L115" s="9"/>
      <c r="M115" s="9"/>
      <c r="N115" s="9"/>
      <c r="O115" s="9"/>
      <c r="P115" s="9"/>
    </row>
    <row r="116" spans="1:16" s="11" customFormat="1" ht="12" x14ac:dyDescent="0.25">
      <c r="A116" s="7"/>
      <c r="B116" s="54" t="s">
        <v>73</v>
      </c>
      <c r="C116" s="9"/>
      <c r="D116" s="13"/>
      <c r="E116" s="60"/>
      <c r="F116" s="61"/>
      <c r="G116" s="18"/>
      <c r="H116" s="9"/>
      <c r="I116" s="10"/>
      <c r="J116" s="9"/>
      <c r="K116" s="9"/>
      <c r="L116" s="9"/>
      <c r="M116" s="9"/>
      <c r="N116" s="9"/>
      <c r="O116" s="9"/>
      <c r="P116" s="9"/>
    </row>
    <row r="117" spans="1:16" s="11" customFormat="1" ht="12" x14ac:dyDescent="0.25">
      <c r="A117" s="7"/>
      <c r="B117" s="55" t="s">
        <v>74</v>
      </c>
      <c r="C117" s="9"/>
      <c r="E117" s="60"/>
      <c r="F117" s="4" t="s">
        <v>75</v>
      </c>
      <c r="G117" s="18"/>
      <c r="H117" s="9"/>
      <c r="I117" s="10"/>
      <c r="J117" s="9"/>
      <c r="K117" s="9"/>
      <c r="L117" s="9"/>
      <c r="M117" s="9"/>
      <c r="N117" s="9"/>
      <c r="O117" s="9"/>
      <c r="P117" s="9"/>
    </row>
    <row r="118" spans="1:16" s="11" customFormat="1" ht="12" x14ac:dyDescent="0.25">
      <c r="A118" s="7"/>
      <c r="B118" s="98"/>
      <c r="C118" s="24"/>
      <c r="D118" s="24"/>
      <c r="E118" s="24"/>
      <c r="F118" s="24">
        <v>0</v>
      </c>
      <c r="G118" s="18"/>
      <c r="H118" s="9"/>
      <c r="I118" s="10"/>
      <c r="J118" s="9"/>
      <c r="K118" s="9"/>
      <c r="L118" s="9"/>
      <c r="M118" s="9"/>
      <c r="N118" s="9"/>
      <c r="O118" s="9"/>
      <c r="P118" s="9"/>
    </row>
    <row r="119" spans="1:16" s="11" customFormat="1" ht="12" x14ac:dyDescent="0.25">
      <c r="A119" s="7"/>
      <c r="B119" s="98"/>
      <c r="C119" s="24"/>
      <c r="D119" s="24"/>
      <c r="E119" s="24"/>
      <c r="F119" s="24">
        <v>0</v>
      </c>
      <c r="G119" s="18"/>
      <c r="H119" s="9"/>
      <c r="I119" s="10"/>
      <c r="J119" s="9"/>
      <c r="K119" s="9"/>
      <c r="L119" s="9"/>
      <c r="M119" s="9"/>
      <c r="N119" s="9"/>
      <c r="O119" s="9"/>
      <c r="P119" s="9"/>
    </row>
    <row r="120" spans="1:16" s="11" customFormat="1" ht="12" x14ac:dyDescent="0.25">
      <c r="A120" s="7"/>
      <c r="B120" s="98"/>
      <c r="C120" s="24"/>
      <c r="D120" s="24"/>
      <c r="E120" s="24"/>
      <c r="F120" s="24">
        <v>0</v>
      </c>
      <c r="G120" s="18"/>
      <c r="H120" s="9"/>
      <c r="I120" s="10"/>
      <c r="J120" s="9"/>
      <c r="K120" s="9"/>
      <c r="L120" s="9"/>
      <c r="M120" s="9"/>
      <c r="N120" s="9"/>
      <c r="O120" s="9"/>
      <c r="P120" s="9"/>
    </row>
    <row r="121" spans="1:16" s="11" customFormat="1" ht="12" x14ac:dyDescent="0.25">
      <c r="A121" s="7"/>
      <c r="B121" s="98"/>
      <c r="C121" s="24"/>
      <c r="D121" s="24"/>
      <c r="E121" s="24"/>
      <c r="F121" s="24">
        <v>0</v>
      </c>
      <c r="G121" s="18"/>
      <c r="H121" s="9"/>
      <c r="I121" s="10"/>
      <c r="J121" s="9"/>
      <c r="K121" s="9"/>
      <c r="L121" s="9"/>
      <c r="M121" s="9"/>
      <c r="N121" s="9"/>
      <c r="O121" s="9"/>
      <c r="P121" s="9"/>
    </row>
    <row r="122" spans="1:16" s="11" customFormat="1" ht="12" x14ac:dyDescent="0.25">
      <c r="A122" s="7"/>
      <c r="B122" s="98"/>
      <c r="C122" s="24"/>
      <c r="D122" s="24"/>
      <c r="E122" s="24"/>
      <c r="F122" s="24">
        <v>0</v>
      </c>
      <c r="G122" s="18"/>
      <c r="H122" s="9"/>
      <c r="I122" s="10"/>
      <c r="J122" s="9"/>
      <c r="K122" s="9"/>
      <c r="L122" s="9"/>
      <c r="M122" s="9"/>
      <c r="N122" s="9"/>
      <c r="O122" s="9"/>
      <c r="P122" s="9"/>
    </row>
    <row r="123" spans="1:16" s="11" customFormat="1" ht="12" x14ac:dyDescent="0.25">
      <c r="A123" s="7"/>
      <c r="B123" s="98"/>
      <c r="C123" s="24"/>
      <c r="D123" s="24"/>
      <c r="E123" s="24"/>
      <c r="F123" s="24">
        <v>0</v>
      </c>
      <c r="G123" s="18"/>
      <c r="H123" s="9"/>
      <c r="I123" s="10"/>
      <c r="J123" s="9"/>
      <c r="K123" s="9"/>
      <c r="L123" s="9"/>
      <c r="M123" s="9"/>
      <c r="N123" s="9"/>
      <c r="O123" s="9"/>
      <c r="P123" s="9"/>
    </row>
    <row r="124" spans="1:16" s="11" customFormat="1" ht="12" x14ac:dyDescent="0.25">
      <c r="A124" s="7"/>
      <c r="B124" s="98"/>
      <c r="C124" s="24"/>
      <c r="D124" s="24"/>
      <c r="E124" s="24"/>
      <c r="F124" s="24">
        <v>0</v>
      </c>
      <c r="G124" s="18"/>
      <c r="H124" s="9"/>
      <c r="I124" s="10"/>
      <c r="J124" s="9"/>
      <c r="K124" s="9"/>
      <c r="L124" s="9"/>
      <c r="M124" s="9"/>
      <c r="N124" s="9"/>
      <c r="O124" s="9"/>
      <c r="P124" s="9"/>
    </row>
    <row r="125" spans="1:16" s="11" customFormat="1" ht="12" x14ac:dyDescent="0.25">
      <c r="A125" s="7"/>
      <c r="B125" s="92"/>
      <c r="C125" s="93"/>
      <c r="D125" s="94"/>
      <c r="E125" s="95" t="s">
        <v>76</v>
      </c>
      <c r="F125" s="96">
        <f>SUM(F118:F124)</f>
        <v>0</v>
      </c>
      <c r="G125" s="18"/>
      <c r="H125" s="9"/>
      <c r="I125" s="10"/>
      <c r="J125" s="9"/>
      <c r="K125" s="9"/>
      <c r="L125" s="9"/>
      <c r="M125" s="9"/>
      <c r="N125" s="9"/>
      <c r="O125" s="9"/>
      <c r="P125" s="9"/>
    </row>
    <row r="126" spans="1:16" s="11" customFormat="1" thickBot="1" x14ac:dyDescent="0.3">
      <c r="A126" s="7"/>
      <c r="B126" s="54"/>
      <c r="C126" s="9"/>
      <c r="D126" s="13"/>
      <c r="E126" s="60"/>
      <c r="F126" s="61"/>
      <c r="G126" s="18"/>
      <c r="H126" s="9"/>
      <c r="I126" s="10"/>
      <c r="J126" s="9"/>
      <c r="L126" s="9"/>
      <c r="M126" s="9"/>
      <c r="N126" s="9"/>
      <c r="O126" s="9"/>
      <c r="P126" s="9"/>
    </row>
    <row r="127" spans="1:16" s="11" customFormat="1" thickBot="1" x14ac:dyDescent="0.3">
      <c r="A127" s="7"/>
      <c r="B127" s="57"/>
      <c r="C127" s="34"/>
      <c r="D127" s="35"/>
      <c r="E127" s="97" t="s">
        <v>97</v>
      </c>
      <c r="F127" s="36">
        <f>F97+F111+F125</f>
        <v>0</v>
      </c>
      <c r="G127" s="104"/>
      <c r="H127" s="9"/>
      <c r="I127" s="10"/>
      <c r="J127" s="9"/>
      <c r="K127" s="9"/>
      <c r="L127" s="9"/>
      <c r="M127" s="9"/>
      <c r="N127" s="9"/>
      <c r="O127" s="9"/>
      <c r="P127" s="9"/>
    </row>
    <row r="128" spans="1:16" s="11" customFormat="1" thickBot="1" x14ac:dyDescent="0.3">
      <c r="A128" s="7"/>
      <c r="B128" s="9"/>
      <c r="C128" s="9"/>
      <c r="D128" s="13"/>
      <c r="E128" s="60"/>
      <c r="F128" s="61"/>
      <c r="G128" s="41"/>
      <c r="H128" s="9"/>
      <c r="I128" s="10"/>
      <c r="J128" s="9"/>
      <c r="K128" s="9">
        <f>K127/2</f>
        <v>0</v>
      </c>
      <c r="L128" s="9"/>
      <c r="M128" s="9"/>
      <c r="N128" s="9"/>
      <c r="O128" s="9"/>
      <c r="P128" s="9"/>
    </row>
    <row r="129" spans="1:16" s="11" customFormat="1" ht="16.5" thickBot="1" x14ac:dyDescent="0.3">
      <c r="A129" s="105" t="s">
        <v>98</v>
      </c>
      <c r="B129" s="103" t="s">
        <v>99</v>
      </c>
      <c r="C129" s="42"/>
      <c r="D129" s="43"/>
      <c r="E129" s="99"/>
      <c r="F129" s="59">
        <f>F38+F68+F82+F127</f>
        <v>2875</v>
      </c>
      <c r="G129" s="44"/>
      <c r="H129" s="9"/>
      <c r="I129" s="10"/>
      <c r="J129" s="9"/>
      <c r="K129" s="9"/>
      <c r="L129" s="9"/>
      <c r="M129" s="9"/>
      <c r="N129" s="9"/>
      <c r="O129" s="9"/>
      <c r="P129" s="9"/>
    </row>
    <row r="130" spans="1:16" s="2" customFormat="1" ht="11.25" customHeight="1" thickBot="1" x14ac:dyDescent="0.3">
      <c r="A130" s="1"/>
      <c r="D130" s="3"/>
      <c r="F130" s="45"/>
      <c r="G130" s="4"/>
      <c r="I130" s="5"/>
    </row>
    <row r="131" spans="1:16" s="2" customFormat="1" ht="15.75" x14ac:dyDescent="0.25">
      <c r="A131" s="113"/>
      <c r="B131" s="114"/>
      <c r="C131" s="115"/>
      <c r="D131" s="116" t="s">
        <v>100</v>
      </c>
      <c r="E131" s="117" t="s">
        <v>101</v>
      </c>
      <c r="F131" s="116" t="s">
        <v>102</v>
      </c>
      <c r="G131" s="118"/>
      <c r="H131" s="83"/>
      <c r="I131" s="119" t="s">
        <v>103</v>
      </c>
      <c r="J131" s="120" t="s">
        <v>104</v>
      </c>
    </row>
    <row r="132" spans="1:16" s="2" customFormat="1" ht="12" x14ac:dyDescent="0.25">
      <c r="A132" s="82"/>
      <c r="B132" s="121" t="s">
        <v>77</v>
      </c>
      <c r="C132" s="122"/>
      <c r="D132" s="123">
        <f>F38</f>
        <v>2875</v>
      </c>
      <c r="E132" s="123">
        <f>D132</f>
        <v>2875</v>
      </c>
      <c r="F132" s="124">
        <f>(E132)*0.5</f>
        <v>1437.5</v>
      </c>
      <c r="G132" s="125"/>
      <c r="H132" s="84"/>
      <c r="I132" s="126">
        <f>IF(F132=0,0,F132/E132)</f>
        <v>0.5</v>
      </c>
      <c r="J132" s="127"/>
    </row>
    <row r="133" spans="1:16" s="2" customFormat="1" ht="12" x14ac:dyDescent="0.25">
      <c r="A133" s="82"/>
      <c r="B133" s="121" t="s">
        <v>105</v>
      </c>
      <c r="C133" s="122"/>
      <c r="D133" s="123">
        <f>F68</f>
        <v>0</v>
      </c>
      <c r="E133" s="123">
        <f>D133</f>
        <v>0</v>
      </c>
      <c r="F133" s="124">
        <f>(E133)*0.5</f>
        <v>0</v>
      </c>
      <c r="G133" s="125"/>
      <c r="H133" s="84"/>
      <c r="I133" s="126">
        <f>IF(F133=0,0,F133/E133)</f>
        <v>0</v>
      </c>
      <c r="J133" s="127"/>
    </row>
    <row r="134" spans="1:16" s="2" customFormat="1" ht="12" x14ac:dyDescent="0.25">
      <c r="A134" s="82"/>
      <c r="B134" s="121" t="s">
        <v>106</v>
      </c>
      <c r="C134" s="122"/>
      <c r="D134" s="123">
        <f>F82</f>
        <v>0</v>
      </c>
      <c r="E134" s="123">
        <f>IF(F82=0,0,IF((F82/Totaalblad!G29&gt;0.2),(0.2*Totaalblad!G29),F82))</f>
        <v>0</v>
      </c>
      <c r="F134" s="124">
        <f>E134*0.5</f>
        <v>0</v>
      </c>
      <c r="G134" s="125"/>
      <c r="H134" s="84"/>
      <c r="I134" s="126">
        <f>IF(F134=0,0,F134/E134)</f>
        <v>0</v>
      </c>
      <c r="J134" s="136" t="str">
        <f>IF(E134=0,"0%",E134/Totaalblad!G29)</f>
        <v>0%</v>
      </c>
    </row>
    <row r="135" spans="1:16" s="2" customFormat="1" thickBot="1" x14ac:dyDescent="0.3">
      <c r="A135" s="82"/>
      <c r="B135" s="121" t="s">
        <v>107</v>
      </c>
      <c r="C135" s="122"/>
      <c r="D135" s="123">
        <f>F127</f>
        <v>0</v>
      </c>
      <c r="E135" s="123">
        <f>D135</f>
        <v>0</v>
      </c>
      <c r="F135" s="124">
        <f>E135*0.5</f>
        <v>0</v>
      </c>
      <c r="G135" s="125"/>
      <c r="H135" s="84"/>
      <c r="I135" s="177">
        <f>IF(F135=0,0,F135/E135)</f>
        <v>0</v>
      </c>
      <c r="J135" s="133"/>
    </row>
    <row r="136" spans="1:16" s="2" customFormat="1" thickBot="1" x14ac:dyDescent="0.3">
      <c r="A136" s="82"/>
      <c r="B136" s="128"/>
      <c r="C136" s="129"/>
      <c r="D136" s="130"/>
      <c r="E136" s="130"/>
      <c r="F136" s="131"/>
      <c r="G136" s="132"/>
      <c r="H136" s="84"/>
      <c r="I136" s="122"/>
      <c r="J136" s="135"/>
    </row>
    <row r="137" spans="1:16" s="2" customFormat="1" ht="16.5" thickBot="1" x14ac:dyDescent="0.3">
      <c r="A137" s="113" t="s">
        <v>108</v>
      </c>
      <c r="B137" s="122"/>
      <c r="C137" s="122"/>
      <c r="D137" s="123"/>
      <c r="E137" s="123"/>
      <c r="F137" s="124"/>
      <c r="G137" s="84"/>
      <c r="H137" s="84"/>
      <c r="I137" s="122"/>
      <c r="J137" s="135"/>
    </row>
    <row r="138" spans="1:16" s="2" customFormat="1" ht="16.5" thickBot="1" x14ac:dyDescent="0.3">
      <c r="A138" s="1"/>
      <c r="B138" s="172" t="s">
        <v>109</v>
      </c>
      <c r="C138" s="173"/>
      <c r="D138" s="174"/>
      <c r="E138" s="173"/>
      <c r="F138" s="175">
        <f>SUM(F132:F135)</f>
        <v>1437.5</v>
      </c>
      <c r="G138" s="176"/>
      <c r="I138" s="5"/>
    </row>
    <row r="139" spans="1:16" s="2" customFormat="1" ht="16.5" thickBot="1" x14ac:dyDescent="0.3">
      <c r="A139" s="105" t="s">
        <v>110</v>
      </c>
      <c r="D139" s="3"/>
      <c r="F139" s="45"/>
      <c r="G139" s="4"/>
      <c r="I139" s="5"/>
    </row>
    <row r="140" spans="1:16" s="2" customFormat="1" ht="12" x14ac:dyDescent="0.25">
      <c r="A140" s="1"/>
      <c r="B140" s="178" t="s">
        <v>111</v>
      </c>
      <c r="C140" s="179"/>
      <c r="D140" s="179"/>
      <c r="E140" s="179"/>
      <c r="F140" s="179"/>
      <c r="G140" s="16"/>
      <c r="I140" s="5"/>
    </row>
    <row r="141" spans="1:16" s="2" customFormat="1" ht="12" x14ac:dyDescent="0.25">
      <c r="A141" s="1"/>
      <c r="B141" s="188"/>
      <c r="C141" s="189"/>
      <c r="D141" s="189"/>
      <c r="E141" s="189"/>
      <c r="F141" s="189"/>
      <c r="G141" s="18"/>
      <c r="I141" s="5"/>
    </row>
    <row r="142" spans="1:16" s="2" customFormat="1" ht="12" x14ac:dyDescent="0.25">
      <c r="A142" s="1"/>
      <c r="B142" s="188"/>
      <c r="C142" s="189"/>
      <c r="D142" s="189"/>
      <c r="E142" s="189"/>
      <c r="F142" s="189"/>
      <c r="G142" s="62"/>
      <c r="I142" s="5"/>
    </row>
    <row r="143" spans="1:16" s="2" customFormat="1" ht="12" x14ac:dyDescent="0.25">
      <c r="A143" s="1"/>
      <c r="B143" s="188"/>
      <c r="C143" s="189"/>
      <c r="D143" s="189"/>
      <c r="E143" s="189"/>
      <c r="F143" s="189"/>
      <c r="G143" s="18"/>
      <c r="I143" s="5"/>
    </row>
    <row r="144" spans="1:16" s="2" customFormat="1" ht="12" x14ac:dyDescent="0.25">
      <c r="A144" s="1"/>
      <c r="B144" s="188"/>
      <c r="C144" s="189"/>
      <c r="D144" s="189"/>
      <c r="E144" s="189"/>
      <c r="F144" s="189"/>
      <c r="G144" s="18"/>
      <c r="I144" s="5"/>
    </row>
    <row r="145" spans="1:16" s="2" customFormat="1" ht="12" x14ac:dyDescent="0.25">
      <c r="A145" s="1"/>
      <c r="B145" s="188"/>
      <c r="C145" s="189"/>
      <c r="D145" s="189"/>
      <c r="E145" s="189"/>
      <c r="F145" s="189"/>
      <c r="G145" s="18"/>
      <c r="I145" s="5"/>
    </row>
    <row r="146" spans="1:16" s="6" customFormat="1" ht="12" x14ac:dyDescent="0.25">
      <c r="A146" s="1"/>
      <c r="B146" s="188"/>
      <c r="C146" s="189"/>
      <c r="D146" s="189"/>
      <c r="E146" s="189"/>
      <c r="F146" s="189"/>
      <c r="G146" s="18"/>
      <c r="H146" s="2"/>
      <c r="I146" s="5"/>
      <c r="J146" s="2"/>
      <c r="K146" s="2"/>
      <c r="L146" s="2"/>
      <c r="M146" s="2"/>
      <c r="N146" s="2"/>
      <c r="O146" s="2"/>
      <c r="P146" s="2"/>
    </row>
    <row r="147" spans="1:16" s="6" customFormat="1" ht="12" x14ac:dyDescent="0.25">
      <c r="A147" s="1"/>
      <c r="B147" s="188"/>
      <c r="C147" s="189"/>
      <c r="D147" s="189"/>
      <c r="E147" s="189"/>
      <c r="F147" s="189"/>
      <c r="G147" s="18"/>
      <c r="H147" s="2"/>
      <c r="I147" s="5"/>
      <c r="J147" s="2"/>
      <c r="K147" s="2"/>
      <c r="L147" s="2"/>
      <c r="M147" s="2"/>
      <c r="N147" s="2"/>
      <c r="O147" s="2"/>
      <c r="P147" s="2"/>
    </row>
    <row r="148" spans="1:16" s="6" customFormat="1" ht="12" x14ac:dyDescent="0.25">
      <c r="A148" s="1"/>
      <c r="B148" s="188"/>
      <c r="C148" s="189"/>
      <c r="D148" s="189"/>
      <c r="E148" s="189"/>
      <c r="F148" s="189"/>
      <c r="G148" s="18"/>
      <c r="H148" s="2"/>
      <c r="I148" s="5"/>
      <c r="J148" s="2"/>
      <c r="K148" s="2"/>
      <c r="L148" s="2"/>
      <c r="M148" s="2"/>
      <c r="N148" s="2"/>
      <c r="O148" s="2"/>
      <c r="P148" s="2"/>
    </row>
    <row r="149" spans="1:16" s="6" customFormat="1" ht="12" x14ac:dyDescent="0.25">
      <c r="A149" s="1"/>
      <c r="B149" s="188"/>
      <c r="C149" s="189"/>
      <c r="D149" s="189"/>
      <c r="E149" s="189"/>
      <c r="F149" s="189"/>
      <c r="G149" s="18"/>
      <c r="H149" s="2"/>
      <c r="I149" s="5"/>
      <c r="J149" s="2"/>
      <c r="K149" s="2"/>
      <c r="L149" s="2"/>
      <c r="M149" s="2"/>
      <c r="N149" s="2"/>
      <c r="O149" s="2"/>
      <c r="P149" s="2"/>
    </row>
    <row r="150" spans="1:16" x14ac:dyDescent="0.25">
      <c r="B150" s="188"/>
      <c r="C150" s="189"/>
      <c r="D150" s="189"/>
      <c r="E150" s="189"/>
      <c r="F150" s="189"/>
      <c r="G150" s="18"/>
    </row>
    <row r="151" spans="1:16" x14ac:dyDescent="0.25">
      <c r="B151" s="190"/>
      <c r="C151" s="191"/>
      <c r="D151" s="191"/>
      <c r="E151" s="191"/>
      <c r="F151" s="191"/>
      <c r="G151" s="63"/>
    </row>
    <row r="152" spans="1:16" ht="13.5" thickBot="1" x14ac:dyDescent="0.3">
      <c r="B152" s="186"/>
      <c r="C152" s="187"/>
      <c r="D152" s="187"/>
      <c r="E152" s="187"/>
      <c r="F152" s="187"/>
      <c r="G152" s="64"/>
    </row>
    <row r="153" spans="1:16" x14ac:dyDescent="0.25">
      <c r="B153" s="48"/>
      <c r="C153" s="48"/>
      <c r="D153" s="51"/>
      <c r="E153" s="48"/>
      <c r="F153" s="51"/>
      <c r="G153" s="47"/>
    </row>
    <row r="154" spans="1:16" x14ac:dyDescent="0.25">
      <c r="B154" s="48"/>
      <c r="C154" s="48"/>
      <c r="D154" s="51"/>
      <c r="E154" s="48"/>
      <c r="F154" s="51"/>
      <c r="G154" s="47"/>
    </row>
    <row r="155" spans="1:16" x14ac:dyDescent="0.25">
      <c r="B155" s="48"/>
      <c r="C155" s="48"/>
      <c r="D155" s="51"/>
      <c r="E155" s="48"/>
      <c r="F155" s="51"/>
      <c r="G155" s="47"/>
    </row>
    <row r="156" spans="1:16" x14ac:dyDescent="0.25">
      <c r="B156" s="48"/>
      <c r="C156" s="48"/>
      <c r="D156" s="51"/>
      <c r="E156" s="48"/>
      <c r="F156" s="51"/>
      <c r="G156" s="47"/>
    </row>
    <row r="157" spans="1:16" x14ac:dyDescent="0.25">
      <c r="B157" s="48"/>
      <c r="C157" s="48"/>
      <c r="D157" s="51"/>
      <c r="E157" s="48"/>
      <c r="F157" s="51"/>
      <c r="G157" s="47"/>
    </row>
    <row r="158" spans="1:16" x14ac:dyDescent="0.25">
      <c r="B158" s="48"/>
      <c r="C158" s="48"/>
      <c r="D158" s="51"/>
      <c r="E158" s="48"/>
      <c r="F158" s="51"/>
      <c r="G158" s="47"/>
    </row>
    <row r="159" spans="1:16" x14ac:dyDescent="0.25">
      <c r="B159" s="48"/>
      <c r="C159" s="48"/>
      <c r="D159" s="51"/>
      <c r="E159" s="48"/>
      <c r="F159" s="51"/>
      <c r="G159" s="47"/>
    </row>
    <row r="160" spans="1:16" x14ac:dyDescent="0.25">
      <c r="B160" s="48"/>
      <c r="C160" s="48"/>
      <c r="D160" s="51"/>
      <c r="E160" s="48"/>
      <c r="F160" s="51"/>
      <c r="G160" s="47"/>
    </row>
    <row r="161" spans="2:7" x14ac:dyDescent="0.25">
      <c r="B161" s="48"/>
      <c r="C161" s="48"/>
      <c r="D161" s="51"/>
      <c r="E161" s="48"/>
      <c r="F161" s="51"/>
      <c r="G161" s="47"/>
    </row>
    <row r="162" spans="2:7" x14ac:dyDescent="0.25">
      <c r="B162" s="48"/>
      <c r="C162" s="48"/>
      <c r="D162" s="51"/>
      <c r="E162" s="48"/>
      <c r="F162" s="51"/>
      <c r="G162" s="47"/>
    </row>
    <row r="163" spans="2:7" x14ac:dyDescent="0.25">
      <c r="B163" s="48"/>
      <c r="C163" s="48"/>
      <c r="D163" s="51"/>
      <c r="E163" s="48"/>
      <c r="F163" s="51"/>
      <c r="G163" s="47"/>
    </row>
  </sheetData>
  <sheetProtection insertRows="0"/>
  <mergeCells count="15">
    <mergeCell ref="B140:F140"/>
    <mergeCell ref="C2:E2"/>
    <mergeCell ref="C3:E3"/>
    <mergeCell ref="B152:F152"/>
    <mergeCell ref="B141:F141"/>
    <mergeCell ref="B142:F142"/>
    <mergeCell ref="B143:F143"/>
    <mergeCell ref="B144:F144"/>
    <mergeCell ref="B145:F145"/>
    <mergeCell ref="B146:F146"/>
    <mergeCell ref="B147:F147"/>
    <mergeCell ref="B148:F148"/>
    <mergeCell ref="B149:F149"/>
    <mergeCell ref="B150:F150"/>
    <mergeCell ref="B151:F151"/>
  </mergeCells>
  <conditionalFormatting sqref="B11">
    <cfRule type="cellIs" dxfId="42" priority="13" stopIfTrue="1" operator="equal">
      <formula>"Kies eerst uw systematiek voor de berekening van de subsidiabele kosten"</formula>
    </cfRule>
  </conditionalFormatting>
  <conditionalFormatting sqref="B40">
    <cfRule type="cellIs" dxfId="41" priority="7" stopIfTrue="1" operator="equal">
      <formula>"Kies eerst uw systematiek voor de berekening van de subsidiabele kosten"</formula>
    </cfRule>
  </conditionalFormatting>
  <conditionalFormatting sqref="E54">
    <cfRule type="cellIs" dxfId="40" priority="8" stopIfTrue="1" operator="equal">
      <formula>"Opslag algemene kosten (50%)"</formula>
    </cfRule>
  </conditionalFormatting>
  <conditionalFormatting sqref="B85">
    <cfRule type="cellIs" dxfId="39" priority="3" stopIfTrue="1" operator="equal">
      <formula>"Kies eerst uw systematiek voor de berekening van de subsidiabele kosten"</formula>
    </cfRule>
  </conditionalFormatting>
  <conditionalFormatting sqref="E25:E26">
    <cfRule type="cellIs" dxfId="38" priority="2" stopIfTrue="1" operator="equal">
      <formula>"Opslag algemene kosten (50%)"</formula>
    </cfRule>
  </conditionalFormatting>
  <conditionalFormatting sqref="E113">
    <cfRule type="cellIs" dxfId="37" priority="1" stopIfTrue="1" operator="equal">
      <formula>"Opslag algemene kosten (50%)"</formula>
    </cfRule>
  </conditionalFormatting>
  <dataValidations count="6">
    <dataValidation type="list" allowBlank="1" showInputMessage="1" showErrorMessage="1" sqref="F5" xr:uid="{7687D3A1-EC05-4A56-B1A9-7E1668A19C76}">
      <formula1>"Ja,Nee"</formula1>
    </dataValidation>
    <dataValidation type="list" allowBlank="1" showInputMessage="1" showErrorMessage="1" sqref="F9" xr:uid="{F03134C9-8FAA-4BF1-A896-BEF374DE7F8B}">
      <formula1>"MKB-onderneming,Grote onderneming,Overig"</formula1>
    </dataValidation>
    <dataValidation type="list" allowBlank="1" showInputMessage="1" showErrorMessage="1" sqref="C73:C80" xr:uid="{2959456D-9641-467E-82D5-0F6D82815588}">
      <formula1>"Aankoop,Lease"</formula1>
    </dataValidation>
    <dataValidation type="list" allowBlank="1" showInputMessage="1" showErrorMessage="1" sqref="C14:C22 C43:C51" xr:uid="{B7FBBBF1-EBD5-4099-AAEC-6A2D07CAA0DD}">
      <formula1>"Loondienst,Inhuur"</formula1>
    </dataValidation>
    <dataValidation type="list" allowBlank="1" showInputMessage="1" showErrorMessage="1" sqref="F8" xr:uid="{5E825ECB-D095-44DB-AF5A-66030A991723}">
      <formula1>"Evaluatieroute,Opschalingsroute"</formula1>
    </dataValidation>
    <dataValidation type="list" allowBlank="1" showInputMessage="1" showErrorMessage="1" sqref="F6" xr:uid="{5C3F613C-0A4F-42B7-A80E-95C3A828789D}">
      <formula1>"KMO,Grote onderneming,Overig"</formula1>
    </dataValidation>
  </dataValidations>
  <pageMargins left="0.70866141732283472" right="0.70866141732283472" top="0.74803149606299213" bottom="0.74803149606299213" header="0.31496062992125984" footer="0.31496062992125984"/>
  <pageSetup paperSize="9" scale="54" fitToHeight="2" orientation="portrait" r:id="rId1"/>
  <headerFooter>
    <oddHeader>&amp;L&amp;F, &amp;A&amp;R&amp;D &amp;T</oddHeader>
    <oddFooter>&amp;L_x000D_&amp;1#&amp;"Calibri"&amp;10&amp;K000000 Intern gebruik</oddFooter>
  </headerFooter>
  <ignoredErrors>
    <ignoredError sqref="F74:F8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1AC1-4708-415D-B220-FF088D0978C7}">
  <sheetPr>
    <pageSetUpPr fitToPage="1"/>
  </sheetPr>
  <dimension ref="A1:P139"/>
  <sheetViews>
    <sheetView topLeftCell="A6" workbookViewId="0">
      <selection activeCell="A18" sqref="A18:XFD18"/>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113</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thickBot="1" x14ac:dyDescent="0.3">
      <c r="A6" s="7"/>
      <c r="B6" s="58" t="s">
        <v>56</v>
      </c>
      <c r="C6" s="42"/>
      <c r="D6" s="42"/>
      <c r="E6" s="42"/>
      <c r="F6" s="71"/>
      <c r="G6" s="72"/>
      <c r="H6" s="2"/>
      <c r="I6" s="2"/>
      <c r="J6" s="9"/>
      <c r="K6" s="9"/>
      <c r="L6" s="9"/>
      <c r="M6" s="9"/>
      <c r="N6" s="9"/>
      <c r="O6" s="9"/>
      <c r="P6" s="9"/>
    </row>
    <row r="7" spans="1:16" s="11" customFormat="1" thickBot="1" x14ac:dyDescent="0.3">
      <c r="A7" s="7"/>
      <c r="B7" s="58" t="s">
        <v>57</v>
      </c>
      <c r="C7" s="42"/>
      <c r="D7" s="42"/>
      <c r="E7" s="42"/>
      <c r="F7" s="71"/>
      <c r="G7" s="72"/>
      <c r="H7" s="9"/>
      <c r="I7" s="10"/>
      <c r="J7" s="9"/>
      <c r="K7" s="9"/>
      <c r="L7" s="9"/>
      <c r="M7" s="9"/>
      <c r="N7" s="9"/>
      <c r="O7" s="9"/>
      <c r="P7" s="9"/>
    </row>
    <row r="8" spans="1:16" s="11" customFormat="1" ht="12.75" customHeight="1" thickBot="1" x14ac:dyDescent="0.3">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114</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78</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81</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87</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26:F126"/>
    <mergeCell ref="B127:F127"/>
    <mergeCell ref="B128:F128"/>
    <mergeCell ref="B117:F117"/>
    <mergeCell ref="B118:F118"/>
    <mergeCell ref="B119:F119"/>
    <mergeCell ref="B120:F120"/>
    <mergeCell ref="B121:F121"/>
    <mergeCell ref="B122:F122"/>
    <mergeCell ref="B123:F123"/>
    <mergeCell ref="B124:F124"/>
    <mergeCell ref="B125:F125"/>
    <mergeCell ref="B116:F116"/>
  </mergeCells>
  <conditionalFormatting sqref="B38">
    <cfRule type="cellIs" dxfId="36" priority="5" stopIfTrue="1" operator="equal">
      <formula>"Kies eerst uw systematiek voor de berekening van de subsidiabele kosten"</formula>
    </cfRule>
  </conditionalFormatting>
  <conditionalFormatting sqref="E52">
    <cfRule type="cellIs" dxfId="35" priority="6" stopIfTrue="1" operator="equal">
      <formula>"Opslag algemene kosten (50%)"</formula>
    </cfRule>
  </conditionalFormatting>
  <conditionalFormatting sqref="E23:E24">
    <cfRule type="cellIs" dxfId="34" priority="4" stopIfTrue="1" operator="equal">
      <formula>"Opslag algemene kosten (50%)"</formula>
    </cfRule>
  </conditionalFormatting>
  <conditionalFormatting sqref="B9">
    <cfRule type="cellIs" dxfId="33" priority="2" stopIfTrue="1" operator="equal">
      <formula>"Kies eerst uw systematiek voor de berekening van de subsidiabele kosten"</formula>
    </cfRule>
  </conditionalFormatting>
  <conditionalFormatting sqref="B69">
    <cfRule type="cellIs" dxfId="32" priority="1" stopIfTrue="1" operator="equal">
      <formula>"Kies eerst uw systematiek voor de berekening van de subsidiabele kosten"</formula>
    </cfRule>
  </conditionalFormatting>
  <dataValidations count="3">
    <dataValidation type="list" allowBlank="1" showInputMessage="1" showErrorMessage="1" sqref="F6" xr:uid="{16906E50-F3B9-4B93-BAEE-9DEB09F1AE2F}">
      <formula1>"MKB-onderneming,Grote onderneming,Overig"</formula1>
    </dataValidation>
    <dataValidation type="list" allowBlank="1" showInputMessage="1" showErrorMessage="1" sqref="F5" xr:uid="{0C0EADB6-0481-4905-92A6-50E281594448}">
      <formula1>"Ja,Nee,Niet van toepassing"</formula1>
    </dataValidation>
    <dataValidation type="list" allowBlank="1" showInputMessage="1" showErrorMessage="1" sqref="C12:C20 C41:C49" xr:uid="{9618A4DF-3FBA-483D-933C-C1DA80593FB0}">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F871-6E23-474F-803F-D7A817F0EBCC}">
  <sheetPr>
    <pageSetUpPr fitToPage="1"/>
  </sheetPr>
  <dimension ref="A1:P139"/>
  <sheetViews>
    <sheetView topLeftCell="A95" workbookViewId="0">
      <selection activeCell="F21" sqref="F21"/>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115</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thickBot="1" x14ac:dyDescent="0.3">
      <c r="A6" s="7"/>
      <c r="B6" s="58" t="s">
        <v>56</v>
      </c>
      <c r="C6" s="42"/>
      <c r="D6" s="42"/>
      <c r="E6" s="42"/>
      <c r="F6" s="71"/>
      <c r="G6" s="72"/>
      <c r="H6" s="2"/>
      <c r="I6" s="2"/>
      <c r="J6" s="9"/>
      <c r="K6" s="9"/>
      <c r="L6" s="9"/>
      <c r="M6" s="9"/>
      <c r="N6" s="9"/>
      <c r="O6" s="9"/>
      <c r="P6" s="9"/>
    </row>
    <row r="7" spans="1:16" s="11" customFormat="1" thickBot="1" x14ac:dyDescent="0.3">
      <c r="A7" s="7"/>
      <c r="B7" s="58" t="s">
        <v>57</v>
      </c>
      <c r="C7" s="42"/>
      <c r="D7" s="42"/>
      <c r="E7" s="42"/>
      <c r="F7" s="71"/>
      <c r="G7" s="72"/>
      <c r="H7" s="9"/>
      <c r="I7" s="10"/>
      <c r="J7" s="9"/>
      <c r="K7" s="9"/>
      <c r="L7" s="9"/>
      <c r="M7" s="9"/>
      <c r="N7" s="9"/>
      <c r="O7" s="9"/>
      <c r="P7" s="9"/>
    </row>
    <row r="8" spans="1:16" s="11" customFormat="1" ht="12.75" customHeight="1" thickBot="1" x14ac:dyDescent="0.3">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B38">
    <cfRule type="cellIs" dxfId="31" priority="5" stopIfTrue="1" operator="equal">
      <formula>"Kies eerst uw systematiek voor de berekening van de subsidiabele kosten"</formula>
    </cfRule>
  </conditionalFormatting>
  <conditionalFormatting sqref="E52">
    <cfRule type="cellIs" dxfId="30" priority="6" stopIfTrue="1" operator="equal">
      <formula>"Opslag algemene kosten (50%)"</formula>
    </cfRule>
  </conditionalFormatting>
  <conditionalFormatting sqref="E23:E24">
    <cfRule type="cellIs" dxfId="29" priority="4" stopIfTrue="1" operator="equal">
      <formula>"Opslag algemene kosten (50%)"</formula>
    </cfRule>
  </conditionalFormatting>
  <conditionalFormatting sqref="B9">
    <cfRule type="cellIs" dxfId="28" priority="2" stopIfTrue="1" operator="equal">
      <formula>"Kies eerst uw systematiek voor de berekening van de subsidiabele kosten"</formula>
    </cfRule>
  </conditionalFormatting>
  <conditionalFormatting sqref="B69">
    <cfRule type="cellIs" dxfId="27" priority="1" stopIfTrue="1" operator="equal">
      <formula>"Kies eerst uw systematiek voor de berekening van de subsidiabele kosten"</formula>
    </cfRule>
  </conditionalFormatting>
  <dataValidations count="3">
    <dataValidation type="list" allowBlank="1" showInputMessage="1" showErrorMessage="1" sqref="F5" xr:uid="{82674CFF-C5B4-41FD-AA78-B956D759BC83}">
      <formula1>"Ja,Nee,Niet van toepassing"</formula1>
    </dataValidation>
    <dataValidation type="list" allowBlank="1" showInputMessage="1" showErrorMessage="1" sqref="F6" xr:uid="{FA30D57F-0C28-491D-B143-93EE494DC1AB}">
      <formula1>"MKB-onderneming,Grote onderneming,Overig"</formula1>
    </dataValidation>
    <dataValidation type="list" allowBlank="1" showInputMessage="1" showErrorMessage="1" sqref="C12:C20 C41:C49" xr:uid="{16B5E932-D9A4-4FE5-82D6-6E5DD90B70D1}">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9ACD-BE5B-450D-978F-516FD467A769}">
  <sheetPr>
    <pageSetUpPr fitToPage="1"/>
  </sheetPr>
  <dimension ref="A1:P139"/>
  <sheetViews>
    <sheetView workbookViewId="0">
      <selection activeCell="F21" sqref="F21"/>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116</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x14ac:dyDescent="0.25">
      <c r="A6" s="7"/>
      <c r="B6" s="58" t="s">
        <v>56</v>
      </c>
      <c r="C6" s="42"/>
      <c r="D6" s="42"/>
      <c r="E6" s="42"/>
      <c r="F6" s="71"/>
      <c r="G6" s="72"/>
      <c r="H6" s="2"/>
      <c r="I6" s="2"/>
      <c r="J6" s="9"/>
      <c r="K6" s="9"/>
      <c r="L6" s="9"/>
      <c r="M6" s="9"/>
      <c r="N6" s="9"/>
      <c r="O6" s="9"/>
      <c r="P6" s="9"/>
    </row>
    <row r="7" spans="1:16" s="11" customFormat="1" ht="12" x14ac:dyDescent="0.25">
      <c r="A7" s="7"/>
      <c r="B7" s="58" t="s">
        <v>57</v>
      </c>
      <c r="C7" s="42"/>
      <c r="D7" s="42"/>
      <c r="E7" s="42"/>
      <c r="F7" s="71"/>
      <c r="G7" s="72"/>
      <c r="H7" s="9"/>
      <c r="I7" s="10"/>
      <c r="J7" s="9"/>
      <c r="K7" s="9"/>
      <c r="L7" s="9"/>
      <c r="M7" s="9"/>
      <c r="N7" s="9"/>
      <c r="O7" s="9"/>
      <c r="P7" s="9"/>
    </row>
    <row r="8" spans="1:16" s="11" customFormat="1" ht="12.75" customHeight="1" x14ac:dyDescent="0.25">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E52">
    <cfRule type="cellIs" dxfId="26" priority="7" stopIfTrue="1" operator="equal">
      <formula>"Opslag algemene kosten (50%)"</formula>
    </cfRule>
  </conditionalFormatting>
  <conditionalFormatting sqref="E23:E24">
    <cfRule type="cellIs" dxfId="25" priority="5" stopIfTrue="1" operator="equal">
      <formula>"Opslag algemene kosten (50%)"</formula>
    </cfRule>
  </conditionalFormatting>
  <conditionalFormatting sqref="B9">
    <cfRule type="cellIs" dxfId="24" priority="3" stopIfTrue="1" operator="equal">
      <formula>"Kies eerst uw systematiek voor de berekening van de subsidiabele kosten"</formula>
    </cfRule>
  </conditionalFormatting>
  <conditionalFormatting sqref="B38">
    <cfRule type="cellIs" dxfId="23" priority="2" stopIfTrue="1" operator="equal">
      <formula>"Kies eerst uw systematiek voor de berekening van de subsidiabele kosten"</formula>
    </cfRule>
  </conditionalFormatting>
  <conditionalFormatting sqref="B69">
    <cfRule type="cellIs" dxfId="22" priority="1" stopIfTrue="1" operator="equal">
      <formula>"Kies eerst uw systematiek voor de berekening van de subsidiabele kosten"</formula>
    </cfRule>
  </conditionalFormatting>
  <dataValidations count="3">
    <dataValidation type="list" allowBlank="1" showInputMessage="1" showErrorMessage="1" sqref="F5" xr:uid="{F8C137B1-8942-4B1F-8C95-508246ABCE64}">
      <formula1>"Ja,Nee,Niet van toepassing"</formula1>
    </dataValidation>
    <dataValidation type="list" allowBlank="1" showInputMessage="1" showErrorMessage="1" sqref="F6" xr:uid="{0D655F2E-C1D6-4DA6-B764-16694BB9DA77}">
      <formula1>"MKB-onderneming,Grote onderneming,Overig"</formula1>
    </dataValidation>
    <dataValidation type="list" allowBlank="1" showInputMessage="1" showErrorMessage="1" sqref="C12:C20 C41:C49" xr:uid="{2C7B7252-0273-48B5-99F3-6B6EB4842336}">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02DA-0611-4110-B1C1-FD7C68AD960A}">
  <sheetPr>
    <pageSetUpPr fitToPage="1"/>
  </sheetPr>
  <dimension ref="A1:P139"/>
  <sheetViews>
    <sheetView workbookViewId="0">
      <selection activeCell="F21" sqref="F21"/>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117</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x14ac:dyDescent="0.25">
      <c r="A6" s="7"/>
      <c r="B6" s="58" t="s">
        <v>56</v>
      </c>
      <c r="C6" s="42"/>
      <c r="D6" s="42"/>
      <c r="E6" s="42"/>
      <c r="F6" s="71"/>
      <c r="G6" s="72"/>
      <c r="H6" s="2"/>
      <c r="I6" s="2"/>
      <c r="J6" s="9"/>
      <c r="K6" s="9"/>
      <c r="L6" s="9"/>
      <c r="M6" s="9"/>
      <c r="N6" s="9"/>
      <c r="O6" s="9"/>
      <c r="P6" s="9"/>
    </row>
    <row r="7" spans="1:16" s="11" customFormat="1" ht="12" x14ac:dyDescent="0.25">
      <c r="A7" s="7"/>
      <c r="B7" s="58" t="s">
        <v>57</v>
      </c>
      <c r="C7" s="42"/>
      <c r="D7" s="42"/>
      <c r="E7" s="42"/>
      <c r="F7" s="71"/>
      <c r="G7" s="72"/>
      <c r="H7" s="9"/>
      <c r="I7" s="10"/>
      <c r="J7" s="9"/>
      <c r="K7" s="9"/>
      <c r="L7" s="9"/>
      <c r="M7" s="9"/>
      <c r="N7" s="9"/>
      <c r="O7" s="9"/>
      <c r="P7" s="9"/>
    </row>
    <row r="8" spans="1:16" s="11" customFormat="1" ht="12.75" customHeight="1" x14ac:dyDescent="0.25">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E52">
    <cfRule type="cellIs" dxfId="21" priority="7" stopIfTrue="1" operator="equal">
      <formula>"Opslag algemene kosten (50%)"</formula>
    </cfRule>
  </conditionalFormatting>
  <conditionalFormatting sqref="E23:E24">
    <cfRule type="cellIs" dxfId="20" priority="5" stopIfTrue="1" operator="equal">
      <formula>"Opslag algemene kosten (50%)"</formula>
    </cfRule>
  </conditionalFormatting>
  <conditionalFormatting sqref="B9">
    <cfRule type="cellIs" dxfId="19" priority="3" stopIfTrue="1" operator="equal">
      <formula>"Kies eerst uw systematiek voor de berekening van de subsidiabele kosten"</formula>
    </cfRule>
  </conditionalFormatting>
  <conditionalFormatting sqref="B38">
    <cfRule type="cellIs" dxfId="18" priority="2" stopIfTrue="1" operator="equal">
      <formula>"Kies eerst uw systematiek voor de berekening van de subsidiabele kosten"</formula>
    </cfRule>
  </conditionalFormatting>
  <conditionalFormatting sqref="B69">
    <cfRule type="cellIs" dxfId="17" priority="1" stopIfTrue="1" operator="equal">
      <formula>"Kies eerst uw systematiek voor de berekening van de subsidiabele kosten"</formula>
    </cfRule>
  </conditionalFormatting>
  <dataValidations count="3">
    <dataValidation type="list" allowBlank="1" showInputMessage="1" showErrorMessage="1" sqref="F5" xr:uid="{4836C0EE-4A22-41AD-9D6C-1039F151CA64}">
      <formula1>"Ja,Nee,Niet van toepassing"</formula1>
    </dataValidation>
    <dataValidation type="list" allowBlank="1" showInputMessage="1" showErrorMessage="1" sqref="F6" xr:uid="{7ABC5482-4CB7-4EFD-BB0A-5FE1D9782C24}">
      <formula1>"MKB-onderneming,Grote onderneming,Overig"</formula1>
    </dataValidation>
    <dataValidation type="list" allowBlank="1" showInputMessage="1" showErrorMessage="1" sqref="C12:C20 C41:C49" xr:uid="{1095DFAD-9F7F-4A6F-9D19-A6573DA845E4}">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1FE80-FA31-4749-9D8B-D66EE25B41E7}">
  <sheetPr>
    <pageSetUpPr fitToPage="1"/>
  </sheetPr>
  <dimension ref="A1:P139"/>
  <sheetViews>
    <sheetView workbookViewId="0">
      <selection activeCell="F21" sqref="F21"/>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A1" s="46">
        <f>F36+F66+F110</f>
        <v>0</v>
      </c>
      <c r="B1" s="10"/>
      <c r="C1" s="9"/>
      <c r="D1" s="9"/>
      <c r="E1" s="10"/>
      <c r="F1" s="14" t="s">
        <v>50</v>
      </c>
      <c r="G1" s="9"/>
    </row>
    <row r="2" spans="1:16" s="6" customFormat="1" ht="15.75" thickBot="1" x14ac:dyDescent="0.3">
      <c r="A2" s="1"/>
      <c r="B2" s="65" t="s">
        <v>112</v>
      </c>
      <c r="C2" s="180" t="s">
        <v>118</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x14ac:dyDescent="0.25">
      <c r="A6" s="7"/>
      <c r="B6" s="58" t="s">
        <v>56</v>
      </c>
      <c r="C6" s="42"/>
      <c r="D6" s="42"/>
      <c r="E6" s="42"/>
      <c r="F6" s="71"/>
      <c r="G6" s="72"/>
      <c r="H6" s="2"/>
      <c r="I6" s="2"/>
      <c r="J6" s="9"/>
      <c r="K6" s="9"/>
      <c r="L6" s="9"/>
      <c r="M6" s="9"/>
      <c r="N6" s="9"/>
      <c r="O6" s="9"/>
      <c r="P6" s="9"/>
    </row>
    <row r="7" spans="1:16" s="11" customFormat="1" ht="12" x14ac:dyDescent="0.25">
      <c r="A7" s="7"/>
      <c r="B7" s="58" t="s">
        <v>57</v>
      </c>
      <c r="C7" s="42"/>
      <c r="D7" s="42"/>
      <c r="E7" s="42"/>
      <c r="F7" s="71"/>
      <c r="G7" s="72"/>
      <c r="H7" s="9"/>
      <c r="I7" s="10"/>
      <c r="J7" s="9"/>
      <c r="K7" s="9"/>
      <c r="L7" s="9"/>
      <c r="M7" s="9"/>
      <c r="N7" s="9"/>
      <c r="O7" s="9"/>
      <c r="P7" s="9"/>
    </row>
    <row r="8" spans="1:16" s="11" customFormat="1" ht="12.75" customHeight="1" x14ac:dyDescent="0.25">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E52">
    <cfRule type="cellIs" dxfId="16" priority="7" stopIfTrue="1" operator="equal">
      <formula>"Opslag algemene kosten (50%)"</formula>
    </cfRule>
  </conditionalFormatting>
  <conditionalFormatting sqref="E23:E24">
    <cfRule type="cellIs" dxfId="15" priority="5" stopIfTrue="1" operator="equal">
      <formula>"Opslag algemene kosten (50%)"</formula>
    </cfRule>
  </conditionalFormatting>
  <conditionalFormatting sqref="B9">
    <cfRule type="cellIs" dxfId="14" priority="3" stopIfTrue="1" operator="equal">
      <formula>"Kies eerst uw systematiek voor de berekening van de subsidiabele kosten"</formula>
    </cfRule>
  </conditionalFormatting>
  <conditionalFormatting sqref="B38">
    <cfRule type="cellIs" dxfId="13" priority="2" stopIfTrue="1" operator="equal">
      <formula>"Kies eerst uw systematiek voor de berekening van de subsidiabele kosten"</formula>
    </cfRule>
  </conditionalFormatting>
  <conditionalFormatting sqref="B69">
    <cfRule type="cellIs" dxfId="12" priority="1" stopIfTrue="1" operator="equal">
      <formula>"Kies eerst uw systematiek voor de berekening van de subsidiabele kosten"</formula>
    </cfRule>
  </conditionalFormatting>
  <dataValidations count="3">
    <dataValidation type="list" allowBlank="1" showInputMessage="1" showErrorMessage="1" sqref="F5" xr:uid="{8C207C45-4430-4B95-9B54-57B030904231}">
      <formula1>"Ja,Nee,Niet van toepassing"</formula1>
    </dataValidation>
    <dataValidation type="list" allowBlank="1" showInputMessage="1" showErrorMessage="1" sqref="F6" xr:uid="{6F2C1D98-5794-4F2A-8769-DD471BA1A4D7}">
      <formula1>"MKB-onderneming,Grote onderneming,Overig"</formula1>
    </dataValidation>
    <dataValidation type="list" allowBlank="1" showInputMessage="1" showErrorMessage="1" sqref="C12:C20 C41:C49" xr:uid="{4A6C3788-0F87-4897-96EF-5C48F372D14B}">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053E-2795-464B-BA56-B421E28A6AA7}">
  <sheetPr>
    <pageSetUpPr fitToPage="1"/>
  </sheetPr>
  <dimension ref="A1:P139"/>
  <sheetViews>
    <sheetView workbookViewId="0">
      <selection activeCell="F21" sqref="F21"/>
    </sheetView>
  </sheetViews>
  <sheetFormatPr defaultColWidth="12.42578125" defaultRowHeight="12.75" x14ac:dyDescent="0.25"/>
  <cols>
    <col min="1" max="1" width="4.140625" style="46" customWidth="1"/>
    <col min="2" max="2" width="35" style="50" customWidth="1"/>
    <col min="3" max="3" width="23.42578125" style="50" customWidth="1"/>
    <col min="4" max="4" width="16.7109375" style="52" bestFit="1" customWidth="1"/>
    <col min="5" max="5" width="29.42578125" style="50" bestFit="1" customWidth="1"/>
    <col min="6" max="6" width="35" style="52" customWidth="1"/>
    <col min="7" max="7" width="6.85546875" style="53" customWidth="1"/>
    <col min="8" max="8" width="4.140625" style="48" customWidth="1"/>
    <col min="9" max="9" width="35" style="49" customWidth="1"/>
    <col min="10" max="10" width="4.140625" style="48" customWidth="1"/>
    <col min="11" max="16" width="49.140625" style="48" customWidth="1"/>
    <col min="17" max="16384" width="12.42578125" style="50"/>
  </cols>
  <sheetData>
    <row r="1" spans="1:16" ht="13.5" thickBot="1" x14ac:dyDescent="0.3">
      <c r="B1" s="10"/>
      <c r="C1" s="9"/>
      <c r="D1" s="9"/>
      <c r="E1" s="10"/>
      <c r="F1" s="14" t="s">
        <v>50</v>
      </c>
      <c r="G1" s="9"/>
    </row>
    <row r="2" spans="1:16" s="6" customFormat="1" ht="15.75" thickBot="1" x14ac:dyDescent="0.3">
      <c r="A2" s="1"/>
      <c r="B2" s="65" t="s">
        <v>112</v>
      </c>
      <c r="C2" s="180" t="s">
        <v>119</v>
      </c>
      <c r="D2" s="181"/>
      <c r="E2" s="182"/>
      <c r="F2" s="3"/>
      <c r="G2" s="4"/>
      <c r="H2" s="2"/>
      <c r="I2" s="5"/>
      <c r="J2" s="2"/>
      <c r="K2" s="2"/>
      <c r="L2" s="2"/>
      <c r="M2" s="2"/>
      <c r="N2" s="2"/>
      <c r="O2" s="2"/>
      <c r="P2" s="2"/>
    </row>
    <row r="3" spans="1:16" s="6" customFormat="1" ht="15.75" thickBot="1" x14ac:dyDescent="0.3">
      <c r="A3" s="1"/>
      <c r="B3" s="65" t="s">
        <v>53</v>
      </c>
      <c r="C3" s="192" t="str">
        <f>'Aanvrager-Penvoerder'!C3</f>
        <v>Projecttitel</v>
      </c>
      <c r="D3" s="193"/>
      <c r="E3" s="194"/>
      <c r="F3" s="3"/>
      <c r="G3" s="4"/>
      <c r="H3" s="2"/>
      <c r="I3" s="5"/>
      <c r="J3" s="2"/>
      <c r="K3" s="2"/>
      <c r="L3" s="2"/>
      <c r="M3" s="2"/>
      <c r="N3" s="2"/>
      <c r="O3" s="2"/>
      <c r="P3" s="2"/>
    </row>
    <row r="4" spans="1:16" s="11" customFormat="1" thickBot="1" x14ac:dyDescent="0.3">
      <c r="A4" s="7"/>
      <c r="C4" s="2"/>
      <c r="D4" s="2"/>
      <c r="E4" s="2"/>
      <c r="F4" s="8"/>
      <c r="G4" s="4"/>
      <c r="H4" s="9"/>
      <c r="I4" s="10"/>
      <c r="J4" s="9"/>
      <c r="K4" s="9"/>
      <c r="L4" s="9"/>
      <c r="M4" s="9"/>
      <c r="N4" s="9"/>
      <c r="O4" s="9"/>
      <c r="P4" s="9"/>
    </row>
    <row r="5" spans="1:16" s="11" customFormat="1" thickBot="1" x14ac:dyDescent="0.3">
      <c r="A5" s="7"/>
      <c r="B5" s="58" t="s">
        <v>55</v>
      </c>
      <c r="C5" s="66"/>
      <c r="D5" s="66"/>
      <c r="E5" s="74"/>
      <c r="F5" s="70"/>
      <c r="G5" s="72"/>
      <c r="H5" s="2"/>
      <c r="I5" s="2"/>
      <c r="J5" s="9"/>
      <c r="K5" s="9"/>
      <c r="L5" s="9"/>
      <c r="M5" s="9"/>
      <c r="N5" s="9"/>
      <c r="O5" s="9"/>
      <c r="P5" s="9"/>
    </row>
    <row r="6" spans="1:16" s="11" customFormat="1" ht="12.75" customHeight="1" x14ac:dyDescent="0.25">
      <c r="A6" s="7"/>
      <c r="B6" s="58" t="s">
        <v>56</v>
      </c>
      <c r="C6" s="42"/>
      <c r="D6" s="42"/>
      <c r="E6" s="42"/>
      <c r="F6" s="71"/>
      <c r="G6" s="72"/>
      <c r="H6" s="2"/>
      <c r="I6" s="2"/>
      <c r="J6" s="9"/>
      <c r="K6" s="9"/>
      <c r="L6" s="9"/>
      <c r="M6" s="9"/>
      <c r="N6" s="9"/>
      <c r="O6" s="9"/>
      <c r="P6" s="9"/>
    </row>
    <row r="7" spans="1:16" s="11" customFormat="1" ht="12" x14ac:dyDescent="0.25">
      <c r="A7" s="7"/>
      <c r="B7" s="58" t="s">
        <v>57</v>
      </c>
      <c r="C7" s="42"/>
      <c r="D7" s="42"/>
      <c r="E7" s="42"/>
      <c r="F7" s="71"/>
      <c r="G7" s="72"/>
      <c r="H7" s="9"/>
      <c r="I7" s="10"/>
      <c r="J7" s="9"/>
      <c r="K7" s="9"/>
      <c r="L7" s="9"/>
      <c r="M7" s="9"/>
      <c r="N7" s="9"/>
      <c r="O7" s="9"/>
      <c r="P7" s="9"/>
    </row>
    <row r="8" spans="1:16" s="11" customFormat="1" ht="12.75" customHeight="1" x14ac:dyDescent="0.25">
      <c r="A8" s="7"/>
      <c r="B8" s="9"/>
      <c r="C8" s="9"/>
      <c r="D8" s="9"/>
      <c r="E8" s="9"/>
      <c r="F8" s="9"/>
      <c r="G8" s="72"/>
      <c r="H8" s="2"/>
      <c r="I8" s="2"/>
      <c r="J8" s="9"/>
      <c r="K8" s="9"/>
      <c r="L8" s="9"/>
      <c r="M8" s="9"/>
      <c r="N8" s="9"/>
      <c r="O8" s="9"/>
      <c r="P8" s="9"/>
    </row>
    <row r="9" spans="1:16" s="6" customFormat="1" ht="15.75" x14ac:dyDescent="0.25">
      <c r="A9" s="105" t="s">
        <v>59</v>
      </c>
      <c r="B9" s="101" t="s">
        <v>60</v>
      </c>
      <c r="C9" s="100"/>
      <c r="D9" s="100"/>
      <c r="E9" s="100"/>
      <c r="F9" s="15"/>
      <c r="G9" s="16"/>
      <c r="H9" s="2"/>
      <c r="I9" s="5"/>
      <c r="J9" s="14"/>
      <c r="K9" s="2"/>
      <c r="L9" s="2"/>
      <c r="M9" s="2"/>
      <c r="N9" s="2"/>
      <c r="O9" s="2"/>
      <c r="P9" s="2"/>
    </row>
    <row r="10" spans="1:16" s="6" customFormat="1" ht="12" x14ac:dyDescent="0.25">
      <c r="A10" s="7"/>
      <c r="B10" s="54" t="s">
        <v>61</v>
      </c>
      <c r="C10" s="12"/>
      <c r="D10" s="12"/>
      <c r="E10" s="2"/>
      <c r="F10" s="17"/>
      <c r="G10" s="18"/>
      <c r="H10" s="2"/>
      <c r="I10" s="5"/>
      <c r="J10" s="14"/>
      <c r="K10" s="2"/>
      <c r="L10" s="2"/>
      <c r="M10" s="2"/>
      <c r="N10" s="2"/>
      <c r="O10" s="2"/>
      <c r="P10" s="2"/>
    </row>
    <row r="11" spans="1:16" s="22" customFormat="1" ht="12" x14ac:dyDescent="0.25">
      <c r="A11" s="7"/>
      <c r="B11" s="55" t="s">
        <v>62</v>
      </c>
      <c r="C11" s="19" t="s">
        <v>63</v>
      </c>
      <c r="D11" s="4" t="s">
        <v>64</v>
      </c>
      <c r="E11" s="19" t="s">
        <v>65</v>
      </c>
      <c r="F11" s="4" t="s">
        <v>66</v>
      </c>
      <c r="G11" s="18"/>
      <c r="H11" s="19"/>
      <c r="I11" s="20"/>
      <c r="J11" s="21" t="s">
        <v>67</v>
      </c>
      <c r="K11" s="19"/>
      <c r="L11" s="19"/>
      <c r="M11" s="19"/>
      <c r="N11" s="19"/>
      <c r="O11" s="19"/>
      <c r="P11" s="19"/>
    </row>
    <row r="12" spans="1:16" s="6" customFormat="1" ht="12" x14ac:dyDescent="0.25">
      <c r="A12" s="1"/>
      <c r="B12" s="85"/>
      <c r="C12" s="106"/>
      <c r="D12" s="23"/>
      <c r="E12" s="24"/>
      <c r="F12" s="28">
        <f t="shared" ref="F12:F20" si="0">$D12*E12</f>
        <v>0</v>
      </c>
      <c r="G12" s="18"/>
      <c r="H12" s="2"/>
      <c r="I12" s="5"/>
      <c r="J12" s="25" t="s">
        <v>68</v>
      </c>
      <c r="K12" s="2"/>
      <c r="L12" s="2"/>
      <c r="M12" s="2"/>
      <c r="N12" s="2"/>
      <c r="O12" s="2"/>
      <c r="P12" s="2"/>
    </row>
    <row r="13" spans="1:16" s="6" customFormat="1" ht="12" x14ac:dyDescent="0.25">
      <c r="A13" s="1"/>
      <c r="B13" s="85"/>
      <c r="C13" s="106"/>
      <c r="D13" s="23"/>
      <c r="E13" s="24"/>
      <c r="F13" s="28">
        <f t="shared" si="0"/>
        <v>0</v>
      </c>
      <c r="G13" s="18"/>
      <c r="H13" s="2"/>
      <c r="I13" s="5"/>
      <c r="J13" s="25" t="s">
        <v>69</v>
      </c>
      <c r="K13" s="2"/>
      <c r="L13" s="2"/>
      <c r="M13" s="2"/>
      <c r="N13" s="2"/>
      <c r="O13" s="2"/>
      <c r="P13" s="2"/>
    </row>
    <row r="14" spans="1:16" s="6" customFormat="1" ht="12" x14ac:dyDescent="0.25">
      <c r="A14" s="1"/>
      <c r="B14" s="85"/>
      <c r="C14" s="106"/>
      <c r="D14" s="23"/>
      <c r="E14" s="24"/>
      <c r="F14" s="28">
        <f t="shared" si="0"/>
        <v>0</v>
      </c>
      <c r="G14" s="18"/>
      <c r="H14" s="2"/>
      <c r="I14" s="5"/>
      <c r="J14" s="25" t="s">
        <v>70</v>
      </c>
      <c r="K14" s="2"/>
      <c r="L14" s="2"/>
      <c r="M14" s="2"/>
      <c r="N14" s="2"/>
      <c r="O14" s="2"/>
      <c r="P14" s="2"/>
    </row>
    <row r="15" spans="1:16" s="6" customFormat="1" ht="12" x14ac:dyDescent="0.25">
      <c r="A15" s="1"/>
      <c r="B15" s="85"/>
      <c r="C15" s="106"/>
      <c r="D15" s="23"/>
      <c r="E15" s="24"/>
      <c r="F15" s="28">
        <f t="shared" si="0"/>
        <v>0</v>
      </c>
      <c r="G15" s="18"/>
      <c r="H15" s="2"/>
      <c r="I15" s="5"/>
      <c r="J15" s="2"/>
      <c r="K15" s="2"/>
      <c r="L15" s="2"/>
      <c r="M15" s="2"/>
      <c r="N15" s="2"/>
      <c r="O15" s="2"/>
      <c r="P15" s="2"/>
    </row>
    <row r="16" spans="1:16" s="6" customFormat="1" ht="12" x14ac:dyDescent="0.25">
      <c r="A16" s="1"/>
      <c r="B16" s="85"/>
      <c r="C16" s="106"/>
      <c r="D16" s="23"/>
      <c r="E16" s="24"/>
      <c r="F16" s="28">
        <f t="shared" si="0"/>
        <v>0</v>
      </c>
      <c r="G16" s="18"/>
      <c r="H16" s="2"/>
      <c r="I16" s="5"/>
      <c r="J16" s="2"/>
      <c r="K16" s="2"/>
      <c r="L16" s="2"/>
      <c r="M16" s="2"/>
      <c r="N16" s="2"/>
      <c r="O16" s="2"/>
      <c r="P16" s="2"/>
    </row>
    <row r="17" spans="1:16" s="6" customFormat="1" ht="12" x14ac:dyDescent="0.25">
      <c r="A17" s="1"/>
      <c r="B17" s="85"/>
      <c r="C17" s="106"/>
      <c r="D17" s="23"/>
      <c r="E17" s="24"/>
      <c r="F17" s="28">
        <f t="shared" si="0"/>
        <v>0</v>
      </c>
      <c r="G17" s="18"/>
      <c r="H17" s="2"/>
      <c r="I17" s="5"/>
      <c r="J17" s="2"/>
      <c r="K17" s="2"/>
      <c r="L17" s="2"/>
      <c r="M17" s="2"/>
      <c r="N17" s="2"/>
      <c r="O17" s="2"/>
      <c r="P17" s="2"/>
    </row>
    <row r="18" spans="1:16" s="6" customFormat="1" ht="12" x14ac:dyDescent="0.25">
      <c r="A18" s="1"/>
      <c r="B18" s="85"/>
      <c r="C18" s="106"/>
      <c r="D18" s="23"/>
      <c r="E18" s="24"/>
      <c r="F18" s="28">
        <f t="shared" si="0"/>
        <v>0</v>
      </c>
      <c r="G18" s="18"/>
      <c r="H18" s="2"/>
      <c r="I18" s="5"/>
      <c r="J18" s="2"/>
      <c r="K18" s="2"/>
      <c r="L18" s="2"/>
      <c r="M18" s="2"/>
      <c r="N18" s="2"/>
      <c r="O18" s="2"/>
      <c r="P18" s="2"/>
    </row>
    <row r="19" spans="1:16" s="6" customFormat="1" ht="12" x14ac:dyDescent="0.25">
      <c r="A19" s="1"/>
      <c r="B19" s="85"/>
      <c r="C19" s="106"/>
      <c r="D19" s="23"/>
      <c r="E19" s="24"/>
      <c r="F19" s="28">
        <f t="shared" si="0"/>
        <v>0</v>
      </c>
      <c r="G19" s="18"/>
      <c r="H19" s="2"/>
      <c r="I19" s="5"/>
      <c r="J19" s="2"/>
      <c r="K19" s="2"/>
      <c r="L19" s="2"/>
      <c r="M19" s="2"/>
      <c r="N19" s="2"/>
      <c r="O19" s="2"/>
      <c r="P19" s="2"/>
    </row>
    <row r="20" spans="1:16" s="6" customFormat="1" ht="12" x14ac:dyDescent="0.25">
      <c r="A20" s="1"/>
      <c r="B20" s="85"/>
      <c r="C20" s="106"/>
      <c r="D20" s="23"/>
      <c r="E20" s="24"/>
      <c r="F20" s="28">
        <f t="shared" si="0"/>
        <v>0</v>
      </c>
      <c r="G20" s="18"/>
      <c r="H20" s="2"/>
      <c r="I20" s="5"/>
      <c r="J20" s="2"/>
      <c r="K20" s="2"/>
      <c r="L20" s="2"/>
      <c r="M20" s="2"/>
      <c r="N20" s="2"/>
      <c r="O20" s="2"/>
      <c r="P20" s="2"/>
    </row>
    <row r="21" spans="1:16" s="6" customFormat="1" ht="12" x14ac:dyDescent="0.25">
      <c r="A21" s="1"/>
      <c r="B21" s="56"/>
      <c r="C21" s="2"/>
      <c r="D21" s="26"/>
      <c r="E21" s="27" t="s">
        <v>71</v>
      </c>
      <c r="F21" s="28">
        <f>SUM(F12:F20)</f>
        <v>0</v>
      </c>
      <c r="G21" s="18"/>
      <c r="H21" s="2"/>
      <c r="I21" s="5"/>
      <c r="J21" s="2"/>
      <c r="K21" s="2"/>
      <c r="L21" s="2"/>
      <c r="M21" s="2"/>
      <c r="N21" s="2"/>
      <c r="O21" s="2"/>
      <c r="P21" s="2"/>
    </row>
    <row r="22" spans="1:16" s="11" customFormat="1" ht="12" x14ac:dyDescent="0.25">
      <c r="A22" s="7"/>
      <c r="B22" s="54"/>
      <c r="C22" s="9"/>
      <c r="D22" s="29"/>
      <c r="E22" s="29"/>
      <c r="F22" s="30"/>
      <c r="G22" s="18"/>
      <c r="H22" s="9"/>
      <c r="I22" s="10"/>
      <c r="J22" s="9"/>
      <c r="K22" s="9"/>
      <c r="L22" s="9"/>
      <c r="M22" s="9"/>
      <c r="N22" s="9"/>
      <c r="O22" s="9"/>
      <c r="P22" s="9"/>
    </row>
    <row r="23" spans="1:16" s="6" customFormat="1" ht="14.25" customHeight="1" x14ac:dyDescent="0.25">
      <c r="A23" s="7"/>
      <c r="B23" s="54" t="s">
        <v>72</v>
      </c>
      <c r="C23" s="9"/>
      <c r="D23" s="2"/>
      <c r="E23" s="31"/>
      <c r="F23" s="145">
        <f>F21*0.15</f>
        <v>0</v>
      </c>
      <c r="G23" s="33"/>
      <c r="H23" s="2"/>
      <c r="I23" s="5"/>
      <c r="J23" s="14"/>
      <c r="K23" s="2"/>
      <c r="L23" s="2"/>
      <c r="M23" s="2"/>
      <c r="N23" s="2"/>
      <c r="O23" s="2"/>
      <c r="P23" s="2"/>
    </row>
    <row r="24" spans="1:16" s="6" customFormat="1" ht="14.25" customHeight="1" x14ac:dyDescent="0.25">
      <c r="A24" s="7"/>
      <c r="B24" s="54"/>
      <c r="C24" s="9"/>
      <c r="D24" s="2"/>
      <c r="E24" s="31"/>
      <c r="F24" s="32"/>
      <c r="G24" s="33"/>
      <c r="H24" s="2"/>
      <c r="I24" s="5"/>
      <c r="J24" s="14"/>
      <c r="K24" s="2"/>
      <c r="L24" s="2"/>
      <c r="M24" s="2"/>
      <c r="N24" s="2"/>
      <c r="O24" s="2"/>
      <c r="P24" s="2"/>
    </row>
    <row r="25" spans="1:16" s="11" customFormat="1" ht="12" x14ac:dyDescent="0.25">
      <c r="A25" s="7"/>
      <c r="B25" s="54" t="s">
        <v>73</v>
      </c>
      <c r="C25" s="9"/>
      <c r="D25" s="13"/>
      <c r="E25" s="60"/>
      <c r="F25" s="61"/>
      <c r="G25" s="18"/>
      <c r="H25" s="9"/>
      <c r="I25" s="9"/>
      <c r="J25" s="9"/>
      <c r="K25" s="9"/>
      <c r="L25" s="9"/>
      <c r="M25" s="9"/>
      <c r="N25" s="9"/>
      <c r="O25" s="9"/>
      <c r="P25" s="9"/>
    </row>
    <row r="26" spans="1:16" s="11" customFormat="1" ht="12" x14ac:dyDescent="0.25">
      <c r="A26" s="7"/>
      <c r="B26" s="55" t="s">
        <v>74</v>
      </c>
      <c r="C26" s="9"/>
      <c r="E26" s="60"/>
      <c r="F26" s="4" t="s">
        <v>75</v>
      </c>
      <c r="G26" s="18"/>
      <c r="H26" s="9"/>
      <c r="I26" s="9"/>
      <c r="J26" s="9"/>
      <c r="K26" s="9"/>
      <c r="L26" s="9"/>
      <c r="M26" s="9"/>
      <c r="N26" s="9"/>
      <c r="O26" s="9"/>
      <c r="P26" s="9"/>
    </row>
    <row r="27" spans="1:16" s="11" customFormat="1" ht="12" x14ac:dyDescent="0.25">
      <c r="A27" s="7"/>
      <c r="B27" s="98"/>
      <c r="C27" s="24"/>
      <c r="D27" s="24"/>
      <c r="E27" s="24"/>
      <c r="F27" s="24">
        <v>0</v>
      </c>
      <c r="G27" s="18"/>
      <c r="H27" s="9"/>
      <c r="I27" s="9"/>
      <c r="J27" s="9"/>
      <c r="K27" s="9"/>
      <c r="L27" s="9"/>
      <c r="M27" s="9"/>
      <c r="N27" s="9"/>
      <c r="O27" s="9"/>
      <c r="P27" s="9"/>
    </row>
    <row r="28" spans="1:16" s="11" customFormat="1" ht="12" x14ac:dyDescent="0.25">
      <c r="A28" s="7"/>
      <c r="B28" s="98"/>
      <c r="C28" s="24"/>
      <c r="D28" s="24"/>
      <c r="E28" s="24"/>
      <c r="F28" s="24">
        <v>0</v>
      </c>
      <c r="G28" s="18"/>
      <c r="H28" s="9"/>
      <c r="I28" s="9"/>
      <c r="J28" s="9"/>
      <c r="K28" s="9"/>
      <c r="L28" s="9"/>
      <c r="M28" s="9"/>
      <c r="N28" s="9"/>
      <c r="O28" s="9"/>
      <c r="P28" s="9"/>
    </row>
    <row r="29" spans="1:16" s="11" customFormat="1" ht="12" x14ac:dyDescent="0.25">
      <c r="A29" s="7"/>
      <c r="B29" s="98"/>
      <c r="C29" s="24"/>
      <c r="D29" s="24"/>
      <c r="E29" s="24"/>
      <c r="F29" s="24">
        <v>0</v>
      </c>
      <c r="G29" s="18"/>
      <c r="H29" s="9"/>
      <c r="I29" s="9"/>
      <c r="J29" s="9"/>
      <c r="K29" s="9"/>
      <c r="L29" s="9"/>
      <c r="M29" s="9"/>
      <c r="N29" s="9"/>
      <c r="O29" s="9"/>
      <c r="P29" s="9"/>
    </row>
    <row r="30" spans="1:16" s="11" customFormat="1" ht="12" x14ac:dyDescent="0.25">
      <c r="A30" s="7"/>
      <c r="B30" s="98"/>
      <c r="C30" s="24"/>
      <c r="D30" s="24"/>
      <c r="E30" s="24"/>
      <c r="F30" s="24">
        <v>0</v>
      </c>
      <c r="G30" s="18"/>
      <c r="H30" s="9"/>
      <c r="I30" s="9"/>
      <c r="J30" s="9"/>
      <c r="K30" s="9"/>
      <c r="L30" s="9"/>
      <c r="M30" s="9"/>
      <c r="N30" s="9"/>
      <c r="O30" s="9"/>
      <c r="P30" s="9"/>
    </row>
    <row r="31" spans="1:16" s="11" customFormat="1" ht="12" x14ac:dyDescent="0.25">
      <c r="A31" s="7"/>
      <c r="B31" s="98"/>
      <c r="C31" s="24"/>
      <c r="D31" s="24"/>
      <c r="E31" s="24"/>
      <c r="F31" s="24">
        <v>0</v>
      </c>
      <c r="G31" s="18"/>
      <c r="H31" s="9"/>
      <c r="I31" s="9"/>
      <c r="J31" s="9"/>
      <c r="K31" s="9"/>
      <c r="L31" s="9"/>
      <c r="M31" s="9"/>
      <c r="N31" s="9"/>
      <c r="O31" s="9"/>
      <c r="P31" s="9"/>
    </row>
    <row r="32" spans="1:16" s="11" customFormat="1" ht="12" x14ac:dyDescent="0.25">
      <c r="A32" s="7"/>
      <c r="B32" s="98"/>
      <c r="C32" s="24"/>
      <c r="D32" s="24"/>
      <c r="E32" s="24"/>
      <c r="F32" s="24">
        <v>0</v>
      </c>
      <c r="G32" s="18"/>
      <c r="H32" s="9"/>
      <c r="I32" s="9"/>
      <c r="J32" s="9"/>
      <c r="K32" s="9"/>
      <c r="L32" s="9"/>
      <c r="M32" s="9"/>
      <c r="N32" s="9"/>
      <c r="O32" s="9"/>
      <c r="P32" s="9"/>
    </row>
    <row r="33" spans="1:16" s="11" customFormat="1" ht="12" x14ac:dyDescent="0.25">
      <c r="A33" s="7"/>
      <c r="B33" s="98"/>
      <c r="C33" s="24"/>
      <c r="D33" s="24"/>
      <c r="E33" s="24"/>
      <c r="F33" s="24">
        <v>0</v>
      </c>
      <c r="G33" s="18"/>
      <c r="H33" s="9"/>
      <c r="I33" s="9"/>
      <c r="J33" s="9"/>
      <c r="K33" s="9"/>
      <c r="L33" s="9"/>
      <c r="M33" s="9"/>
      <c r="N33" s="9"/>
      <c r="O33" s="9"/>
      <c r="P33" s="9"/>
    </row>
    <row r="34" spans="1:16" s="11" customFormat="1" ht="12" x14ac:dyDescent="0.25">
      <c r="A34" s="7"/>
      <c r="B34" s="92"/>
      <c r="C34" s="93"/>
      <c r="D34" s="94"/>
      <c r="E34" s="95" t="s">
        <v>76</v>
      </c>
      <c r="F34" s="96">
        <f>SUM(F27:F33)</f>
        <v>0</v>
      </c>
      <c r="G34" s="18"/>
      <c r="H34" s="9"/>
      <c r="I34" s="9"/>
      <c r="J34" s="9"/>
      <c r="K34" s="9"/>
      <c r="L34" s="9"/>
      <c r="M34" s="9"/>
      <c r="N34" s="9"/>
      <c r="O34" s="9"/>
      <c r="P34" s="9"/>
    </row>
    <row r="35" spans="1:16" s="11" customFormat="1" thickBot="1" x14ac:dyDescent="0.3">
      <c r="A35" s="7"/>
      <c r="B35" s="54"/>
      <c r="C35" s="9"/>
      <c r="D35" s="13"/>
      <c r="E35" s="60"/>
      <c r="F35" s="61"/>
      <c r="G35" s="18"/>
      <c r="H35" s="9"/>
      <c r="I35" s="9"/>
      <c r="J35" s="9"/>
      <c r="K35" s="9"/>
      <c r="L35" s="9"/>
      <c r="M35" s="9"/>
      <c r="N35" s="9"/>
      <c r="O35" s="9"/>
      <c r="P35" s="9"/>
    </row>
    <row r="36" spans="1:16" s="11" customFormat="1" thickBot="1" x14ac:dyDescent="0.3">
      <c r="A36" s="7"/>
      <c r="B36" s="57"/>
      <c r="C36" s="34"/>
      <c r="D36" s="35"/>
      <c r="E36" s="97" t="s">
        <v>77</v>
      </c>
      <c r="F36" s="36">
        <f>F21+F23+F34</f>
        <v>0</v>
      </c>
      <c r="G36" s="104"/>
      <c r="H36" s="9"/>
      <c r="I36" s="9"/>
      <c r="J36" s="9"/>
      <c r="K36" s="9"/>
      <c r="L36" s="9"/>
      <c r="M36" s="9"/>
      <c r="N36" s="9"/>
      <c r="O36" s="9"/>
      <c r="P36" s="9"/>
    </row>
    <row r="37" spans="1:16" s="11" customFormat="1" thickBot="1" x14ac:dyDescent="0.3">
      <c r="A37" s="7"/>
      <c r="B37" s="9"/>
      <c r="C37" s="9"/>
      <c r="D37" s="13"/>
      <c r="E37" s="60"/>
      <c r="F37" s="61"/>
      <c r="G37" s="90"/>
      <c r="H37" s="9"/>
      <c r="I37" s="9"/>
      <c r="J37" s="9"/>
      <c r="K37" s="9"/>
      <c r="L37" s="9"/>
      <c r="M37" s="9"/>
      <c r="N37" s="9"/>
      <c r="O37" s="9"/>
      <c r="P37" s="9"/>
    </row>
    <row r="38" spans="1:16" s="11" customFormat="1" ht="15.75" x14ac:dyDescent="0.25">
      <c r="A38" s="105" t="s">
        <v>78</v>
      </c>
      <c r="B38" s="102" t="s">
        <v>79</v>
      </c>
      <c r="C38" s="89"/>
      <c r="D38" s="89"/>
      <c r="E38" s="89"/>
      <c r="F38" s="15"/>
      <c r="G38" s="16"/>
      <c r="H38" s="9"/>
      <c r="I38" s="10"/>
      <c r="J38" s="9"/>
      <c r="K38" s="9"/>
      <c r="L38" s="9"/>
      <c r="M38" s="9"/>
      <c r="N38" s="9"/>
      <c r="O38" s="9"/>
      <c r="P38" s="9"/>
    </row>
    <row r="39" spans="1:16" s="11" customFormat="1" ht="12" x14ac:dyDescent="0.25">
      <c r="A39" s="7"/>
      <c r="B39" s="54" t="s">
        <v>61</v>
      </c>
      <c r="C39" s="12"/>
      <c r="D39" s="12"/>
      <c r="E39" s="2"/>
      <c r="F39" s="17"/>
      <c r="G39" s="18"/>
      <c r="H39" s="9"/>
      <c r="I39" s="10"/>
      <c r="J39" s="9"/>
      <c r="K39" s="9"/>
      <c r="L39" s="9"/>
      <c r="M39" s="9"/>
      <c r="N39" s="9"/>
      <c r="O39" s="9"/>
      <c r="P39" s="9"/>
    </row>
    <row r="40" spans="1:16" s="11" customFormat="1" ht="12" x14ac:dyDescent="0.25">
      <c r="A40" s="7"/>
      <c r="B40" s="55" t="s">
        <v>62</v>
      </c>
      <c r="C40" s="19" t="s">
        <v>63</v>
      </c>
      <c r="D40" s="4" t="s">
        <v>64</v>
      </c>
      <c r="E40" s="19" t="s">
        <v>65</v>
      </c>
      <c r="F40" s="4" t="s">
        <v>66</v>
      </c>
      <c r="G40" s="18"/>
      <c r="H40" s="9"/>
      <c r="I40" s="10"/>
      <c r="J40" s="9"/>
      <c r="K40" s="9"/>
      <c r="L40" s="9"/>
      <c r="M40" s="9"/>
      <c r="N40" s="9"/>
      <c r="O40" s="9"/>
      <c r="P40" s="9"/>
    </row>
    <row r="41" spans="1:16" s="11" customFormat="1" ht="12" x14ac:dyDescent="0.25">
      <c r="A41" s="7"/>
      <c r="B41" s="85"/>
      <c r="C41" s="106"/>
      <c r="D41" s="23"/>
      <c r="E41" s="24"/>
      <c r="F41" s="28">
        <f t="shared" ref="F41:F49" si="1">$D41*E41</f>
        <v>0</v>
      </c>
      <c r="G41" s="18"/>
      <c r="H41" s="9"/>
      <c r="I41" s="10"/>
      <c r="J41" s="9"/>
      <c r="K41" s="9"/>
      <c r="L41" s="9"/>
      <c r="M41" s="9"/>
      <c r="N41" s="9"/>
      <c r="O41" s="9"/>
      <c r="P41" s="9"/>
    </row>
    <row r="42" spans="1:16" s="11" customFormat="1" ht="12" x14ac:dyDescent="0.25">
      <c r="A42" s="7"/>
      <c r="B42" s="85"/>
      <c r="C42" s="106"/>
      <c r="D42" s="23"/>
      <c r="E42" s="24"/>
      <c r="F42" s="28">
        <f t="shared" si="1"/>
        <v>0</v>
      </c>
      <c r="G42" s="18"/>
      <c r="H42" s="9"/>
      <c r="I42" s="10"/>
      <c r="J42" s="9"/>
      <c r="K42" s="9"/>
      <c r="L42" s="9"/>
      <c r="M42" s="9"/>
      <c r="N42" s="9"/>
      <c r="O42" s="9"/>
      <c r="P42" s="9"/>
    </row>
    <row r="43" spans="1:16" s="11" customFormat="1" ht="12" x14ac:dyDescent="0.25">
      <c r="A43" s="7"/>
      <c r="B43" s="85"/>
      <c r="C43" s="106"/>
      <c r="D43" s="23"/>
      <c r="E43" s="24"/>
      <c r="F43" s="28">
        <f t="shared" si="1"/>
        <v>0</v>
      </c>
      <c r="G43" s="18"/>
      <c r="H43" s="9"/>
      <c r="I43" s="10"/>
      <c r="J43" s="9"/>
      <c r="K43" s="9"/>
      <c r="L43" s="9"/>
      <c r="M43" s="9"/>
      <c r="N43" s="9"/>
      <c r="O43" s="9"/>
      <c r="P43" s="9"/>
    </row>
    <row r="44" spans="1:16" s="11" customFormat="1" ht="12" x14ac:dyDescent="0.25">
      <c r="A44" s="7"/>
      <c r="B44" s="85"/>
      <c r="C44" s="106"/>
      <c r="D44" s="23"/>
      <c r="E44" s="24"/>
      <c r="F44" s="28">
        <f t="shared" si="1"/>
        <v>0</v>
      </c>
      <c r="G44" s="18"/>
      <c r="H44" s="9"/>
      <c r="I44" s="10"/>
      <c r="J44" s="9"/>
      <c r="K44" s="9"/>
      <c r="L44" s="9"/>
      <c r="M44" s="9"/>
      <c r="N44" s="9"/>
      <c r="O44" s="9"/>
      <c r="P44" s="9"/>
    </row>
    <row r="45" spans="1:16" s="11" customFormat="1" ht="12" x14ac:dyDescent="0.25">
      <c r="A45" s="7"/>
      <c r="B45" s="85"/>
      <c r="C45" s="106"/>
      <c r="D45" s="23"/>
      <c r="E45" s="24"/>
      <c r="F45" s="28">
        <f t="shared" si="1"/>
        <v>0</v>
      </c>
      <c r="G45" s="18"/>
      <c r="H45" s="9"/>
      <c r="I45" s="10"/>
      <c r="J45" s="9"/>
      <c r="K45" s="9"/>
      <c r="L45" s="9"/>
      <c r="M45" s="9"/>
      <c r="N45" s="9"/>
      <c r="O45" s="9"/>
      <c r="P45" s="9"/>
    </row>
    <row r="46" spans="1:16" s="11" customFormat="1" ht="12" x14ac:dyDescent="0.25">
      <c r="A46" s="7"/>
      <c r="B46" s="85"/>
      <c r="C46" s="106"/>
      <c r="D46" s="23"/>
      <c r="E46" s="24"/>
      <c r="F46" s="28">
        <f t="shared" si="1"/>
        <v>0</v>
      </c>
      <c r="G46" s="18"/>
      <c r="H46" s="9"/>
      <c r="I46" s="10"/>
      <c r="J46" s="9"/>
      <c r="K46" s="9"/>
      <c r="L46" s="9"/>
      <c r="M46" s="9"/>
      <c r="N46" s="9"/>
      <c r="O46" s="9"/>
      <c r="P46" s="9"/>
    </row>
    <row r="47" spans="1:16" s="11" customFormat="1" ht="12" x14ac:dyDescent="0.25">
      <c r="A47" s="7"/>
      <c r="B47" s="85"/>
      <c r="C47" s="106"/>
      <c r="D47" s="23"/>
      <c r="E47" s="24"/>
      <c r="F47" s="28">
        <f t="shared" si="1"/>
        <v>0</v>
      </c>
      <c r="G47" s="18"/>
      <c r="H47" s="9"/>
      <c r="I47" s="10"/>
      <c r="J47" s="9"/>
      <c r="K47" s="9"/>
      <c r="L47" s="9"/>
      <c r="M47" s="9"/>
      <c r="N47" s="9"/>
      <c r="O47" s="9"/>
      <c r="P47" s="9"/>
    </row>
    <row r="48" spans="1:16" s="11" customFormat="1" ht="12" x14ac:dyDescent="0.25">
      <c r="A48" s="7"/>
      <c r="B48" s="85"/>
      <c r="C48" s="106"/>
      <c r="D48" s="23"/>
      <c r="E48" s="24"/>
      <c r="F48" s="28">
        <f t="shared" si="1"/>
        <v>0</v>
      </c>
      <c r="G48" s="18"/>
      <c r="H48" s="9"/>
      <c r="I48" s="10"/>
      <c r="J48" s="9"/>
      <c r="K48" s="9"/>
      <c r="L48" s="9"/>
      <c r="M48" s="9"/>
      <c r="N48" s="9"/>
      <c r="O48" s="9"/>
      <c r="P48" s="9"/>
    </row>
    <row r="49" spans="1:16" s="11" customFormat="1" ht="12" x14ac:dyDescent="0.25">
      <c r="A49" s="7"/>
      <c r="B49" s="85"/>
      <c r="C49" s="106"/>
      <c r="D49" s="23"/>
      <c r="E49" s="24"/>
      <c r="F49" s="28">
        <f t="shared" si="1"/>
        <v>0</v>
      </c>
      <c r="G49" s="18"/>
      <c r="H49" s="9"/>
      <c r="I49" s="10"/>
      <c r="J49" s="9"/>
      <c r="K49" s="9"/>
      <c r="L49" s="9"/>
      <c r="M49" s="9"/>
      <c r="N49" s="9"/>
      <c r="O49" s="9"/>
      <c r="P49" s="9"/>
    </row>
    <row r="50" spans="1:16" s="11" customFormat="1" ht="12" x14ac:dyDescent="0.25">
      <c r="A50" s="7"/>
      <c r="B50" s="56"/>
      <c r="C50" s="2"/>
      <c r="D50" s="26"/>
      <c r="E50" s="27" t="s">
        <v>71</v>
      </c>
      <c r="F50" s="28">
        <f>SUM(F41:F49)</f>
        <v>0</v>
      </c>
      <c r="G50" s="18"/>
      <c r="H50" s="9"/>
      <c r="I50" s="10"/>
      <c r="J50" s="9"/>
      <c r="K50" s="9"/>
      <c r="L50" s="9"/>
      <c r="M50" s="9"/>
      <c r="N50" s="9"/>
      <c r="O50" s="9"/>
      <c r="P50" s="9"/>
    </row>
    <row r="51" spans="1:16" s="11" customFormat="1" ht="12" x14ac:dyDescent="0.25">
      <c r="A51" s="7"/>
      <c r="B51" s="54"/>
      <c r="C51" s="9"/>
      <c r="D51" s="29"/>
      <c r="E51" s="29"/>
      <c r="F51" s="30"/>
      <c r="G51" s="18"/>
      <c r="H51" s="9"/>
      <c r="I51" s="10"/>
      <c r="J51" s="9"/>
      <c r="K51" s="9"/>
      <c r="L51" s="9"/>
      <c r="M51" s="9"/>
      <c r="N51" s="9"/>
      <c r="O51" s="9"/>
      <c r="P51" s="9"/>
    </row>
    <row r="52" spans="1:16" s="11" customFormat="1" ht="12" x14ac:dyDescent="0.25">
      <c r="A52" s="7"/>
      <c r="B52" s="54" t="s">
        <v>72</v>
      </c>
      <c r="C52" s="9"/>
      <c r="D52" s="2"/>
      <c r="E52" s="31"/>
      <c r="F52" s="32">
        <f>F50*0.15</f>
        <v>0</v>
      </c>
      <c r="G52" s="33"/>
      <c r="H52" s="9"/>
      <c r="I52" s="10"/>
      <c r="J52" s="9"/>
      <c r="K52" s="9"/>
      <c r="L52" s="9"/>
      <c r="M52" s="9"/>
      <c r="N52" s="9"/>
      <c r="O52" s="9"/>
      <c r="P52" s="9"/>
    </row>
    <row r="53" spans="1:16" s="11" customFormat="1" ht="12" x14ac:dyDescent="0.25">
      <c r="A53" s="7"/>
      <c r="B53" s="54"/>
      <c r="C53" s="9"/>
      <c r="D53" s="13"/>
      <c r="E53" s="60"/>
      <c r="F53" s="61"/>
      <c r="G53" s="18"/>
      <c r="H53" s="9"/>
      <c r="I53" s="10"/>
      <c r="J53" s="9"/>
      <c r="K53" s="9"/>
      <c r="L53" s="9"/>
      <c r="M53" s="9"/>
      <c r="N53" s="9"/>
      <c r="O53" s="9"/>
      <c r="P53" s="9"/>
    </row>
    <row r="54" spans="1:16" s="11" customFormat="1" ht="12" x14ac:dyDescent="0.25">
      <c r="A54" s="7"/>
      <c r="B54" s="54"/>
      <c r="C54" s="9"/>
      <c r="D54" s="13"/>
      <c r="E54" s="60"/>
      <c r="F54" s="61"/>
      <c r="G54" s="18"/>
      <c r="H54" s="9"/>
      <c r="I54" s="10"/>
      <c r="J54" s="9"/>
      <c r="K54" s="9"/>
      <c r="L54" s="9"/>
      <c r="M54" s="9"/>
      <c r="N54" s="9"/>
      <c r="O54" s="9"/>
      <c r="P54" s="9"/>
    </row>
    <row r="55" spans="1:16" s="11" customFormat="1" ht="12" x14ac:dyDescent="0.25">
      <c r="A55" s="7"/>
      <c r="B55" s="54" t="s">
        <v>73</v>
      </c>
      <c r="C55" s="9"/>
      <c r="D55" s="13"/>
      <c r="E55" s="60"/>
      <c r="F55" s="61"/>
      <c r="G55" s="18"/>
      <c r="H55" s="9"/>
      <c r="I55" s="10"/>
      <c r="J55" s="9"/>
      <c r="K55" s="9"/>
      <c r="L55" s="9"/>
      <c r="M55" s="9"/>
      <c r="N55" s="9"/>
      <c r="O55" s="9"/>
      <c r="P55" s="9"/>
    </row>
    <row r="56" spans="1:16" s="11" customFormat="1" ht="12" x14ac:dyDescent="0.25">
      <c r="A56" s="7"/>
      <c r="B56" s="55" t="s">
        <v>74</v>
      </c>
      <c r="C56" s="9"/>
      <c r="E56" s="60"/>
      <c r="F56" s="4" t="s">
        <v>75</v>
      </c>
      <c r="G56" s="18"/>
      <c r="H56" s="9"/>
      <c r="I56" s="10"/>
      <c r="J56" s="9"/>
      <c r="K56" s="9"/>
      <c r="L56" s="9"/>
      <c r="M56" s="9"/>
      <c r="N56" s="9"/>
      <c r="O56" s="9"/>
      <c r="P56" s="9"/>
    </row>
    <row r="57" spans="1:16" s="11" customFormat="1" ht="12" x14ac:dyDescent="0.25">
      <c r="A57" s="7"/>
      <c r="B57" s="98"/>
      <c r="C57" s="24"/>
      <c r="D57" s="24"/>
      <c r="E57" s="24"/>
      <c r="F57" s="24">
        <v>0</v>
      </c>
      <c r="G57" s="18"/>
      <c r="H57" s="9"/>
      <c r="I57" s="10"/>
      <c r="J57" s="9"/>
      <c r="K57" s="9"/>
      <c r="L57" s="9"/>
      <c r="M57" s="9"/>
      <c r="N57" s="9"/>
      <c r="O57" s="9"/>
      <c r="P57" s="9"/>
    </row>
    <row r="58" spans="1:16" s="11" customFormat="1" ht="12" x14ac:dyDescent="0.25">
      <c r="A58" s="7"/>
      <c r="B58" s="98"/>
      <c r="C58" s="24"/>
      <c r="D58" s="24"/>
      <c r="E58" s="24"/>
      <c r="F58" s="24">
        <v>0</v>
      </c>
      <c r="G58" s="18"/>
      <c r="H58" s="9"/>
      <c r="I58" s="10"/>
      <c r="J58" s="9"/>
      <c r="K58" s="9"/>
      <c r="L58" s="9"/>
      <c r="M58" s="9"/>
      <c r="N58" s="9"/>
      <c r="O58" s="9"/>
      <c r="P58" s="9"/>
    </row>
    <row r="59" spans="1:16" s="11" customFormat="1" ht="12" x14ac:dyDescent="0.25">
      <c r="A59" s="7"/>
      <c r="B59" s="98"/>
      <c r="C59" s="24"/>
      <c r="D59" s="24"/>
      <c r="E59" s="24"/>
      <c r="F59" s="24">
        <v>0</v>
      </c>
      <c r="G59" s="18"/>
      <c r="H59" s="9"/>
      <c r="I59" s="10"/>
      <c r="J59" s="9"/>
      <c r="K59" s="9"/>
      <c r="L59" s="9"/>
      <c r="M59" s="9"/>
      <c r="N59" s="9"/>
      <c r="O59" s="9"/>
      <c r="P59" s="9"/>
    </row>
    <row r="60" spans="1:16" s="11" customFormat="1" ht="12" x14ac:dyDescent="0.25">
      <c r="A60" s="7"/>
      <c r="B60" s="98"/>
      <c r="C60" s="24"/>
      <c r="D60" s="24"/>
      <c r="E60" s="24"/>
      <c r="F60" s="24">
        <v>0</v>
      </c>
      <c r="G60" s="18"/>
      <c r="H60" s="9"/>
      <c r="I60" s="10"/>
      <c r="J60" s="9"/>
      <c r="K60" s="9"/>
      <c r="L60" s="9"/>
      <c r="M60" s="9"/>
      <c r="N60" s="9"/>
      <c r="O60" s="9"/>
      <c r="P60" s="9"/>
    </row>
    <row r="61" spans="1:16" s="11" customFormat="1" ht="12" x14ac:dyDescent="0.25">
      <c r="A61" s="7"/>
      <c r="B61" s="98"/>
      <c r="C61" s="24"/>
      <c r="D61" s="24"/>
      <c r="E61" s="24"/>
      <c r="F61" s="24">
        <v>0</v>
      </c>
      <c r="G61" s="18"/>
      <c r="H61" s="9"/>
      <c r="I61" s="10"/>
      <c r="J61" s="9"/>
      <c r="K61" s="9"/>
      <c r="L61" s="9"/>
      <c r="M61" s="9"/>
      <c r="N61" s="9"/>
      <c r="O61" s="9"/>
      <c r="P61" s="9"/>
    </row>
    <row r="62" spans="1:16" s="11" customFormat="1" ht="12" x14ac:dyDescent="0.25">
      <c r="A62" s="7"/>
      <c r="B62" s="98"/>
      <c r="C62" s="24"/>
      <c r="D62" s="24"/>
      <c r="E62" s="24"/>
      <c r="F62" s="24">
        <v>0</v>
      </c>
      <c r="G62" s="18"/>
      <c r="H62" s="9"/>
      <c r="I62" s="10"/>
      <c r="J62" s="9"/>
      <c r="K62" s="9"/>
      <c r="L62" s="9"/>
      <c r="M62" s="9"/>
      <c r="N62" s="9"/>
      <c r="O62" s="9"/>
      <c r="P62" s="9"/>
    </row>
    <row r="63" spans="1:16" s="11" customFormat="1" ht="12" x14ac:dyDescent="0.25">
      <c r="A63" s="7"/>
      <c r="B63" s="98"/>
      <c r="C63" s="24"/>
      <c r="D63" s="24"/>
      <c r="E63" s="24"/>
      <c r="F63" s="24">
        <v>0</v>
      </c>
      <c r="G63" s="18"/>
      <c r="H63" s="9"/>
      <c r="I63" s="10"/>
      <c r="J63" s="9"/>
      <c r="K63" s="9"/>
      <c r="L63" s="9"/>
      <c r="M63" s="9"/>
      <c r="N63" s="9"/>
      <c r="O63" s="9"/>
      <c r="P63" s="9"/>
    </row>
    <row r="64" spans="1:16" s="11" customFormat="1" ht="12" x14ac:dyDescent="0.25">
      <c r="A64" s="7"/>
      <c r="B64" s="92"/>
      <c r="C64" s="93"/>
      <c r="D64" s="94"/>
      <c r="E64" s="95" t="s">
        <v>76</v>
      </c>
      <c r="F64" s="96">
        <f>SUM(F57:F63)</f>
        <v>0</v>
      </c>
      <c r="G64" s="18"/>
      <c r="H64" s="9"/>
      <c r="I64" s="10"/>
      <c r="J64" s="9"/>
      <c r="K64" s="9"/>
      <c r="L64" s="9"/>
      <c r="M64" s="9"/>
      <c r="N64" s="9"/>
      <c r="O64" s="9"/>
      <c r="P64" s="9"/>
    </row>
    <row r="65" spans="1:16" s="11" customFormat="1" thickBot="1" x14ac:dyDescent="0.3">
      <c r="A65" s="7"/>
      <c r="B65" s="54"/>
      <c r="C65" s="9"/>
      <c r="D65" s="13"/>
      <c r="E65" s="60"/>
      <c r="F65" s="61"/>
      <c r="G65" s="18"/>
      <c r="H65" s="9"/>
      <c r="I65" s="10"/>
      <c r="J65" s="9"/>
      <c r="K65" s="9"/>
      <c r="L65" s="9"/>
      <c r="M65" s="9"/>
      <c r="N65" s="9"/>
      <c r="O65" s="9"/>
      <c r="P65" s="9"/>
    </row>
    <row r="66" spans="1:16" s="11" customFormat="1" thickBot="1" x14ac:dyDescent="0.3">
      <c r="A66" s="7"/>
      <c r="B66" s="57"/>
      <c r="C66" s="34"/>
      <c r="D66" s="35"/>
      <c r="E66" s="97" t="s">
        <v>80</v>
      </c>
      <c r="F66" s="36">
        <f>F50+F52+F64</f>
        <v>0</v>
      </c>
      <c r="G66" s="104"/>
      <c r="H66" s="9"/>
      <c r="I66" s="10"/>
      <c r="J66" s="9"/>
      <c r="K66" s="9"/>
      <c r="L66" s="9"/>
      <c r="M66" s="9"/>
      <c r="N66" s="9"/>
      <c r="O66" s="9"/>
      <c r="P66" s="9"/>
    </row>
    <row r="67" spans="1:16" s="11" customFormat="1" ht="12" x14ac:dyDescent="0.25">
      <c r="A67" s="7"/>
      <c r="B67" s="9"/>
      <c r="C67" s="9"/>
      <c r="D67" s="13"/>
      <c r="E67" s="60"/>
      <c r="F67" s="61"/>
      <c r="G67" s="41"/>
      <c r="H67" s="9"/>
      <c r="I67" s="10"/>
      <c r="J67" s="9"/>
      <c r="K67" s="9"/>
      <c r="L67" s="9"/>
      <c r="M67" s="9"/>
      <c r="N67" s="9"/>
      <c r="O67" s="9"/>
      <c r="P67" s="9"/>
    </row>
    <row r="68" spans="1:16" s="6" customFormat="1" ht="14.25" customHeight="1" thickBot="1" x14ac:dyDescent="0.3">
      <c r="A68" s="1"/>
      <c r="B68" s="2"/>
      <c r="C68" s="2"/>
      <c r="D68" s="3"/>
      <c r="E68" s="2"/>
      <c r="F68" s="3"/>
      <c r="G68" s="4"/>
      <c r="H68" s="2"/>
      <c r="I68" s="5"/>
      <c r="J68" s="14"/>
      <c r="K68" s="2"/>
      <c r="L68" s="2"/>
      <c r="M68" s="2"/>
      <c r="N68" s="2"/>
      <c r="O68" s="2"/>
      <c r="P68" s="2"/>
    </row>
    <row r="69" spans="1:16" s="6" customFormat="1" ht="14.25" customHeight="1" x14ac:dyDescent="0.25">
      <c r="A69" s="105" t="s">
        <v>81</v>
      </c>
      <c r="B69" s="102" t="s">
        <v>88</v>
      </c>
      <c r="C69" s="89"/>
      <c r="D69" s="89"/>
      <c r="E69" s="89"/>
      <c r="F69" s="15"/>
      <c r="G69" s="16"/>
      <c r="H69" s="2"/>
      <c r="I69" s="5"/>
      <c r="J69" s="14"/>
      <c r="K69" s="2"/>
      <c r="L69" s="2"/>
      <c r="M69" s="2"/>
      <c r="N69" s="2"/>
      <c r="O69" s="2"/>
      <c r="P69" s="2"/>
    </row>
    <row r="70" spans="1:16" s="6" customFormat="1" ht="14.25" customHeight="1" x14ac:dyDescent="0.25">
      <c r="A70" s="7"/>
      <c r="B70" s="54" t="s">
        <v>89</v>
      </c>
      <c r="C70" s="12"/>
      <c r="D70" s="12"/>
      <c r="E70" s="2"/>
      <c r="F70" s="17"/>
      <c r="G70" s="18"/>
      <c r="H70" s="2"/>
      <c r="I70" s="5"/>
      <c r="J70" s="14"/>
      <c r="K70" s="2"/>
      <c r="L70" s="2"/>
      <c r="M70" s="2"/>
      <c r="N70" s="2"/>
      <c r="O70" s="2"/>
      <c r="P70" s="2"/>
    </row>
    <row r="71" spans="1:16" s="6" customFormat="1" ht="14.25" customHeight="1" x14ac:dyDescent="0.25">
      <c r="A71" s="7"/>
      <c r="B71" s="55" t="s">
        <v>90</v>
      </c>
      <c r="C71" s="19" t="s">
        <v>91</v>
      </c>
      <c r="D71" s="4" t="s">
        <v>64</v>
      </c>
      <c r="E71" s="19" t="s">
        <v>65</v>
      </c>
      <c r="F71" s="4" t="s">
        <v>92</v>
      </c>
      <c r="G71" s="18"/>
      <c r="H71" s="2"/>
      <c r="I71" s="5"/>
      <c r="J71" s="14"/>
      <c r="K71" s="2"/>
      <c r="L71" s="2"/>
      <c r="M71" s="2"/>
      <c r="N71" s="2"/>
      <c r="O71" s="2"/>
      <c r="P71" s="2"/>
    </row>
    <row r="72" spans="1:16" s="6" customFormat="1" ht="14.25" customHeight="1" x14ac:dyDescent="0.25">
      <c r="A72" s="7"/>
      <c r="B72" s="85"/>
      <c r="C72" s="23"/>
      <c r="D72" s="23"/>
      <c r="E72" s="24"/>
      <c r="F72" s="28">
        <f>C72*D72*E72</f>
        <v>0</v>
      </c>
      <c r="G72" s="18"/>
      <c r="H72" s="2"/>
      <c r="I72" s="5"/>
      <c r="J72" s="14"/>
      <c r="K72" s="2"/>
      <c r="L72" s="2"/>
      <c r="M72" s="2"/>
      <c r="N72" s="2"/>
      <c r="O72" s="2"/>
      <c r="P72" s="2"/>
    </row>
    <row r="73" spans="1:16" s="6" customFormat="1" ht="14.25" customHeight="1" x14ac:dyDescent="0.25">
      <c r="A73" s="7"/>
      <c r="B73" s="85"/>
      <c r="C73" s="23"/>
      <c r="D73" s="23"/>
      <c r="E73" s="24"/>
      <c r="F73" s="28">
        <f t="shared" ref="F73:F80" si="2">C73*D73*E73</f>
        <v>0</v>
      </c>
      <c r="G73" s="18"/>
      <c r="H73" s="2"/>
      <c r="I73" s="5"/>
      <c r="J73" s="14"/>
      <c r="K73" s="2"/>
      <c r="L73" s="2"/>
      <c r="M73" s="2"/>
      <c r="N73" s="2"/>
      <c r="O73" s="2"/>
      <c r="P73" s="2"/>
    </row>
    <row r="74" spans="1:16" s="6" customFormat="1" ht="14.25" customHeight="1" x14ac:dyDescent="0.25">
      <c r="A74" s="7"/>
      <c r="B74" s="85"/>
      <c r="C74" s="23"/>
      <c r="D74" s="23"/>
      <c r="E74" s="24"/>
      <c r="F74" s="28">
        <f t="shared" si="2"/>
        <v>0</v>
      </c>
      <c r="G74" s="18"/>
      <c r="H74" s="2"/>
      <c r="I74" s="5"/>
      <c r="J74" s="14"/>
      <c r="K74" s="2"/>
      <c r="L74" s="2"/>
      <c r="M74" s="2"/>
      <c r="N74" s="2"/>
      <c r="O74" s="2"/>
      <c r="P74" s="2"/>
    </row>
    <row r="75" spans="1:16" s="6" customFormat="1" ht="14.25" customHeight="1" x14ac:dyDescent="0.25">
      <c r="A75" s="7"/>
      <c r="B75" s="85"/>
      <c r="C75" s="23"/>
      <c r="D75" s="23"/>
      <c r="E75" s="24"/>
      <c r="F75" s="28">
        <f t="shared" si="2"/>
        <v>0</v>
      </c>
      <c r="G75" s="18"/>
      <c r="H75" s="2"/>
      <c r="I75" s="5"/>
      <c r="J75" s="14"/>
      <c r="K75" s="2"/>
      <c r="L75" s="2"/>
      <c r="M75" s="2"/>
      <c r="N75" s="2"/>
      <c r="O75" s="2"/>
      <c r="P75" s="2"/>
    </row>
    <row r="76" spans="1:16" s="6" customFormat="1" ht="14.25" customHeight="1" x14ac:dyDescent="0.25">
      <c r="A76" s="7"/>
      <c r="B76" s="85"/>
      <c r="C76" s="23"/>
      <c r="D76" s="23"/>
      <c r="E76" s="24"/>
      <c r="F76" s="28">
        <f t="shared" si="2"/>
        <v>0</v>
      </c>
      <c r="G76" s="18"/>
      <c r="H76" s="2"/>
      <c r="I76" s="5"/>
      <c r="J76" s="14"/>
      <c r="K76" s="2"/>
      <c r="L76" s="2"/>
      <c r="M76" s="2"/>
      <c r="N76" s="2"/>
      <c r="O76" s="2"/>
      <c r="P76" s="2"/>
    </row>
    <row r="77" spans="1:16" s="6" customFormat="1" ht="14.25" customHeight="1" x14ac:dyDescent="0.25">
      <c r="A77" s="7"/>
      <c r="B77" s="85"/>
      <c r="C77" s="23"/>
      <c r="D77" s="23"/>
      <c r="E77" s="24"/>
      <c r="F77" s="28">
        <f t="shared" si="2"/>
        <v>0</v>
      </c>
      <c r="G77" s="18"/>
      <c r="H77" s="2"/>
      <c r="I77" s="5"/>
      <c r="J77" s="14"/>
      <c r="K77" s="2"/>
      <c r="L77" s="2"/>
      <c r="M77" s="2"/>
      <c r="N77" s="2"/>
      <c r="O77" s="2"/>
      <c r="P77" s="2"/>
    </row>
    <row r="78" spans="1:16" s="6" customFormat="1" ht="14.25" customHeight="1" x14ac:dyDescent="0.25">
      <c r="A78" s="7"/>
      <c r="B78" s="85"/>
      <c r="C78" s="23"/>
      <c r="D78" s="23"/>
      <c r="E78" s="24"/>
      <c r="F78" s="28">
        <f t="shared" si="2"/>
        <v>0</v>
      </c>
      <c r="G78" s="18"/>
      <c r="H78" s="2"/>
      <c r="I78" s="5"/>
      <c r="J78" s="14"/>
      <c r="K78" s="2"/>
      <c r="L78" s="2"/>
      <c r="M78" s="2"/>
      <c r="N78" s="2"/>
      <c r="O78" s="2"/>
      <c r="P78" s="2"/>
    </row>
    <row r="79" spans="1:16" s="6" customFormat="1" ht="14.25" customHeight="1" x14ac:dyDescent="0.25">
      <c r="A79" s="7"/>
      <c r="B79" s="85"/>
      <c r="C79" s="23"/>
      <c r="D79" s="23"/>
      <c r="E79" s="24"/>
      <c r="F79" s="28">
        <f t="shared" si="2"/>
        <v>0</v>
      </c>
      <c r="G79" s="18"/>
      <c r="H79" s="2"/>
      <c r="I79" s="5"/>
      <c r="J79" s="14"/>
      <c r="K79" s="2"/>
      <c r="L79" s="2"/>
      <c r="M79" s="2"/>
      <c r="N79" s="2"/>
      <c r="O79" s="2"/>
      <c r="P79" s="2"/>
    </row>
    <row r="80" spans="1:16" s="6" customFormat="1" ht="14.25" customHeight="1" x14ac:dyDescent="0.25">
      <c r="A80" s="7"/>
      <c r="B80" s="85"/>
      <c r="C80" s="23"/>
      <c r="D80" s="23"/>
      <c r="E80" s="24"/>
      <c r="F80" s="28">
        <f t="shared" si="2"/>
        <v>0</v>
      </c>
      <c r="G80" s="18"/>
      <c r="H80" s="2"/>
      <c r="I80" s="5"/>
      <c r="J80" s="14"/>
      <c r="K80" s="2"/>
      <c r="L80" s="2"/>
      <c r="M80" s="2"/>
      <c r="N80" s="2"/>
      <c r="O80" s="2"/>
      <c r="P80" s="2"/>
    </row>
    <row r="81" spans="1:16" s="6" customFormat="1" ht="14.25" customHeight="1" x14ac:dyDescent="0.25">
      <c r="A81" s="7"/>
      <c r="B81" s="56"/>
      <c r="C81" s="2"/>
      <c r="D81" s="26"/>
      <c r="E81" s="27" t="s">
        <v>93</v>
      </c>
      <c r="F81" s="28">
        <f>SUM(F72:F80)</f>
        <v>0</v>
      </c>
      <c r="G81" s="18"/>
      <c r="H81" s="2"/>
      <c r="I81" s="5"/>
      <c r="J81" s="14"/>
      <c r="K81" s="2"/>
      <c r="L81" s="2"/>
      <c r="M81" s="2"/>
      <c r="N81" s="2"/>
      <c r="O81" s="2"/>
      <c r="P81" s="2"/>
    </row>
    <row r="82" spans="1:16" s="6" customFormat="1" ht="14.25" customHeight="1" x14ac:dyDescent="0.25">
      <c r="A82" s="7"/>
      <c r="B82" s="54"/>
      <c r="C82" s="9"/>
      <c r="D82" s="29"/>
      <c r="E82" s="29"/>
      <c r="F82" s="30"/>
      <c r="G82" s="18"/>
      <c r="H82" s="2"/>
      <c r="I82" s="5"/>
      <c r="J82" s="14"/>
      <c r="K82" s="2"/>
      <c r="L82" s="2"/>
      <c r="M82" s="2"/>
      <c r="N82" s="2"/>
      <c r="O82" s="2"/>
      <c r="P82" s="2"/>
    </row>
    <row r="83" spans="1:16" s="6" customFormat="1" ht="14.25" customHeight="1" x14ac:dyDescent="0.25">
      <c r="A83" s="7"/>
      <c r="B83" s="54"/>
      <c r="C83" s="9"/>
      <c r="D83" s="13"/>
      <c r="E83" s="60"/>
      <c r="F83" s="61"/>
      <c r="G83" s="18"/>
      <c r="H83" s="2"/>
      <c r="I83" s="5"/>
      <c r="J83" s="14"/>
      <c r="K83" s="2"/>
      <c r="L83" s="2"/>
      <c r="M83" s="2"/>
      <c r="N83" s="2"/>
      <c r="O83" s="2"/>
      <c r="P83" s="2"/>
    </row>
    <row r="84" spans="1:16" s="6" customFormat="1" ht="14.25" customHeight="1" x14ac:dyDescent="0.25">
      <c r="A84" s="7"/>
      <c r="B84" s="54" t="s">
        <v>94</v>
      </c>
      <c r="C84" s="9"/>
      <c r="D84" s="13"/>
      <c r="E84" s="60"/>
      <c r="F84" s="61"/>
      <c r="G84" s="91"/>
      <c r="H84" s="2"/>
      <c r="I84" s="5"/>
      <c r="J84" s="14"/>
      <c r="K84" s="2"/>
      <c r="L84" s="2"/>
      <c r="M84" s="2"/>
      <c r="N84" s="2"/>
      <c r="O84" s="2"/>
      <c r="P84" s="2"/>
    </row>
    <row r="85" spans="1:16" s="6" customFormat="1" ht="14.25" customHeight="1" x14ac:dyDescent="0.25">
      <c r="A85" s="7"/>
      <c r="B85" s="55" t="s">
        <v>90</v>
      </c>
      <c r="C85" s="19" t="s">
        <v>95</v>
      </c>
      <c r="D85" s="4" t="s">
        <v>64</v>
      </c>
      <c r="E85" s="19" t="s">
        <v>65</v>
      </c>
      <c r="F85" s="4" t="s">
        <v>66</v>
      </c>
      <c r="G85" s="18"/>
      <c r="H85" s="2"/>
      <c r="I85" s="5"/>
      <c r="J85" s="14"/>
      <c r="K85" s="2"/>
      <c r="L85" s="2"/>
      <c r="M85" s="2"/>
      <c r="N85" s="2"/>
      <c r="O85" s="2"/>
      <c r="P85" s="2"/>
    </row>
    <row r="86" spans="1:16" s="6" customFormat="1" ht="14.25" customHeight="1" x14ac:dyDescent="0.25">
      <c r="A86" s="7"/>
      <c r="B86" s="85"/>
      <c r="C86" s="23"/>
      <c r="D86" s="23"/>
      <c r="E86" s="24"/>
      <c r="F86" s="28">
        <f t="shared" ref="F86:F94" si="3">$D86*E86</f>
        <v>0</v>
      </c>
      <c r="G86" s="18"/>
      <c r="H86" s="2"/>
      <c r="I86" s="5"/>
      <c r="J86" s="14"/>
      <c r="K86" s="2"/>
      <c r="L86" s="2"/>
      <c r="M86" s="2"/>
      <c r="N86" s="2"/>
      <c r="O86" s="2"/>
      <c r="P86" s="2"/>
    </row>
    <row r="87" spans="1:16" s="6" customFormat="1" ht="14.25" customHeight="1" x14ac:dyDescent="0.25">
      <c r="A87" s="7"/>
      <c r="B87" s="85"/>
      <c r="C87" s="23"/>
      <c r="D87" s="23"/>
      <c r="E87" s="24"/>
      <c r="F87" s="28">
        <f t="shared" si="3"/>
        <v>0</v>
      </c>
      <c r="G87" s="18"/>
      <c r="H87" s="2"/>
      <c r="I87" s="5"/>
      <c r="J87" s="14"/>
      <c r="K87" s="2"/>
      <c r="L87" s="2"/>
      <c r="M87" s="2"/>
      <c r="N87" s="2"/>
      <c r="O87" s="2"/>
      <c r="P87" s="2"/>
    </row>
    <row r="88" spans="1:16" s="6" customFormat="1" ht="14.25" customHeight="1" x14ac:dyDescent="0.25">
      <c r="A88" s="7"/>
      <c r="B88" s="85"/>
      <c r="C88" s="23"/>
      <c r="D88" s="23"/>
      <c r="E88" s="24"/>
      <c r="F88" s="28">
        <f t="shared" si="3"/>
        <v>0</v>
      </c>
      <c r="G88" s="18"/>
      <c r="H88" s="2"/>
      <c r="I88" s="5"/>
      <c r="J88" s="14"/>
      <c r="K88" s="2"/>
      <c r="L88" s="2"/>
      <c r="M88" s="2"/>
      <c r="N88" s="2"/>
      <c r="O88" s="2"/>
      <c r="P88" s="2"/>
    </row>
    <row r="89" spans="1:16" s="6" customFormat="1" ht="14.25" customHeight="1" x14ac:dyDescent="0.25">
      <c r="A89" s="7"/>
      <c r="B89" s="85"/>
      <c r="C89" s="23"/>
      <c r="D89" s="23"/>
      <c r="E89" s="24"/>
      <c r="F89" s="28">
        <f t="shared" si="3"/>
        <v>0</v>
      </c>
      <c r="G89" s="18"/>
      <c r="H89" s="2"/>
      <c r="I89" s="5"/>
      <c r="J89" s="14"/>
      <c r="K89" s="2"/>
      <c r="L89" s="2"/>
      <c r="M89" s="2"/>
      <c r="N89" s="2"/>
      <c r="O89" s="2"/>
      <c r="P89" s="2"/>
    </row>
    <row r="90" spans="1:16" s="6" customFormat="1" ht="14.25" customHeight="1" x14ac:dyDescent="0.25">
      <c r="A90" s="7"/>
      <c r="B90" s="85"/>
      <c r="C90" s="23"/>
      <c r="D90" s="23"/>
      <c r="E90" s="24"/>
      <c r="F90" s="28">
        <f t="shared" si="3"/>
        <v>0</v>
      </c>
      <c r="G90" s="18"/>
      <c r="H90" s="2"/>
      <c r="I90" s="5"/>
      <c r="J90" s="14"/>
      <c r="K90" s="2"/>
      <c r="L90" s="2"/>
      <c r="M90" s="2"/>
      <c r="N90" s="2"/>
      <c r="O90" s="2"/>
      <c r="P90" s="2"/>
    </row>
    <row r="91" spans="1:16" s="6" customFormat="1" ht="14.25" customHeight="1" x14ac:dyDescent="0.25">
      <c r="A91" s="7"/>
      <c r="B91" s="85"/>
      <c r="C91" s="23"/>
      <c r="D91" s="23"/>
      <c r="E91" s="24"/>
      <c r="F91" s="28">
        <f t="shared" si="3"/>
        <v>0</v>
      </c>
      <c r="G91" s="18"/>
      <c r="H91" s="2"/>
      <c r="I91" s="5"/>
      <c r="J91" s="14"/>
      <c r="K91" s="2"/>
      <c r="L91" s="2"/>
      <c r="M91" s="2"/>
      <c r="N91" s="2"/>
      <c r="O91" s="2"/>
      <c r="P91" s="2"/>
    </row>
    <row r="92" spans="1:16" s="6" customFormat="1" ht="14.25" customHeight="1" x14ac:dyDescent="0.25">
      <c r="A92" s="7"/>
      <c r="B92" s="85"/>
      <c r="C92" s="23"/>
      <c r="D92" s="23"/>
      <c r="E92" s="24"/>
      <c r="F92" s="28">
        <f t="shared" si="3"/>
        <v>0</v>
      </c>
      <c r="G92" s="18"/>
      <c r="H92" s="2"/>
      <c r="I92" s="5"/>
      <c r="J92" s="14"/>
      <c r="K92" s="2"/>
      <c r="L92" s="2"/>
      <c r="M92" s="2"/>
      <c r="N92" s="2"/>
      <c r="O92" s="2"/>
      <c r="P92" s="2"/>
    </row>
    <row r="93" spans="1:16" s="6" customFormat="1" ht="14.25" customHeight="1" x14ac:dyDescent="0.25">
      <c r="A93" s="7"/>
      <c r="B93" s="85"/>
      <c r="C93" s="23"/>
      <c r="D93" s="23"/>
      <c r="E93" s="24"/>
      <c r="F93" s="28">
        <f t="shared" si="3"/>
        <v>0</v>
      </c>
      <c r="G93" s="18"/>
      <c r="H93" s="2"/>
      <c r="I93" s="5"/>
      <c r="J93" s="14"/>
      <c r="K93" s="2"/>
      <c r="L93" s="2"/>
      <c r="M93" s="2"/>
      <c r="N93" s="2"/>
      <c r="O93" s="2"/>
      <c r="P93" s="2"/>
    </row>
    <row r="94" spans="1:16" s="6" customFormat="1" ht="14.25" customHeight="1" x14ac:dyDescent="0.25">
      <c r="A94" s="7"/>
      <c r="B94" s="85"/>
      <c r="C94" s="23"/>
      <c r="D94" s="23"/>
      <c r="E94" s="24"/>
      <c r="F94" s="28">
        <f t="shared" si="3"/>
        <v>0</v>
      </c>
      <c r="G94" s="18"/>
      <c r="H94" s="2"/>
      <c r="I94" s="5"/>
      <c r="J94" s="14"/>
      <c r="K94" s="2"/>
      <c r="L94" s="2"/>
      <c r="M94" s="2"/>
      <c r="N94" s="2"/>
      <c r="O94" s="2"/>
      <c r="P94" s="2"/>
    </row>
    <row r="95" spans="1:16" s="6" customFormat="1" ht="14.25" customHeight="1" x14ac:dyDescent="0.25">
      <c r="A95" s="7"/>
      <c r="B95" s="56"/>
      <c r="C95" s="2"/>
      <c r="D95" s="26"/>
      <c r="E95" s="27" t="s">
        <v>96</v>
      </c>
      <c r="F95" s="28">
        <f>SUM(F86:F94)</f>
        <v>0</v>
      </c>
      <c r="G95" s="18"/>
      <c r="H95" s="2"/>
      <c r="I95" s="5"/>
      <c r="J95" s="14"/>
      <c r="K95" s="2"/>
      <c r="L95" s="2"/>
      <c r="M95" s="2"/>
      <c r="N95" s="2"/>
      <c r="O95" s="2"/>
      <c r="P95" s="2"/>
    </row>
    <row r="96" spans="1:16" s="6" customFormat="1" ht="14.25" customHeight="1" x14ac:dyDescent="0.25">
      <c r="A96" s="7"/>
      <c r="B96" s="54"/>
      <c r="C96" s="9"/>
      <c r="D96" s="13"/>
      <c r="E96" s="60"/>
      <c r="F96" s="61"/>
      <c r="G96" s="18"/>
      <c r="H96" s="2"/>
      <c r="I96" s="5"/>
      <c r="J96" s="14"/>
      <c r="K96" s="2"/>
      <c r="L96" s="2"/>
      <c r="M96" s="2"/>
      <c r="N96" s="2"/>
      <c r="O96" s="2"/>
      <c r="P96" s="2"/>
    </row>
    <row r="97" spans="1:16" s="6" customFormat="1" ht="14.25" customHeight="1" x14ac:dyDescent="0.25">
      <c r="A97" s="7"/>
      <c r="B97" s="54"/>
      <c r="C97" s="9"/>
      <c r="D97" s="13"/>
      <c r="E97" s="60"/>
      <c r="F97" s="61"/>
      <c r="G97" s="18"/>
      <c r="H97" s="2"/>
      <c r="I97" s="5"/>
      <c r="J97" s="14"/>
      <c r="K97" s="2"/>
      <c r="L97" s="2"/>
      <c r="M97" s="2"/>
      <c r="N97" s="2"/>
      <c r="O97" s="2"/>
      <c r="P97" s="2"/>
    </row>
    <row r="98" spans="1:16" s="6" customFormat="1" ht="14.25" customHeight="1" x14ac:dyDescent="0.25">
      <c r="A98" s="7"/>
      <c r="B98" s="54"/>
      <c r="C98" s="9"/>
      <c r="D98" s="13"/>
      <c r="E98" s="60"/>
      <c r="F98" s="61"/>
      <c r="G98" s="91"/>
      <c r="H98" s="2"/>
      <c r="I98" s="5"/>
      <c r="J98" s="14"/>
      <c r="K98" s="2"/>
      <c r="L98" s="2"/>
      <c r="M98" s="2"/>
      <c r="N98" s="2"/>
      <c r="O98" s="2"/>
      <c r="P98" s="2"/>
    </row>
    <row r="99" spans="1:16" s="6" customFormat="1" ht="14.25" customHeight="1" x14ac:dyDescent="0.25">
      <c r="A99" s="7"/>
      <c r="B99" s="54" t="s">
        <v>73</v>
      </c>
      <c r="C99" s="9"/>
      <c r="D99" s="13"/>
      <c r="E99" s="60"/>
      <c r="F99" s="61"/>
      <c r="G99" s="18"/>
      <c r="H99" s="2"/>
      <c r="I99" s="5"/>
      <c r="J99" s="14"/>
      <c r="K99" s="2"/>
      <c r="L99" s="2"/>
      <c r="M99" s="2"/>
      <c r="N99" s="2"/>
      <c r="O99" s="2"/>
      <c r="P99" s="2"/>
    </row>
    <row r="100" spans="1:16" s="6" customFormat="1" ht="14.25" customHeight="1" x14ac:dyDescent="0.25">
      <c r="A100" s="7"/>
      <c r="B100" s="55" t="s">
        <v>74</v>
      </c>
      <c r="C100" s="9"/>
      <c r="D100" s="11"/>
      <c r="E100" s="60"/>
      <c r="F100" s="4" t="s">
        <v>75</v>
      </c>
      <c r="G100" s="18"/>
      <c r="H100" s="2"/>
      <c r="I100" s="5"/>
      <c r="J100" s="14"/>
      <c r="K100" s="2"/>
      <c r="L100" s="2"/>
      <c r="M100" s="2"/>
      <c r="N100" s="2"/>
      <c r="O100" s="2"/>
      <c r="P100" s="2"/>
    </row>
    <row r="101" spans="1:16" s="6" customFormat="1" ht="14.25" customHeight="1" x14ac:dyDescent="0.25">
      <c r="A101" s="7"/>
      <c r="B101" s="98"/>
      <c r="C101" s="24"/>
      <c r="D101" s="24"/>
      <c r="E101" s="24"/>
      <c r="F101" s="24">
        <v>0</v>
      </c>
      <c r="G101" s="18"/>
      <c r="H101" s="2"/>
      <c r="I101" s="5"/>
      <c r="J101" s="14"/>
      <c r="K101" s="2"/>
      <c r="L101" s="2"/>
      <c r="M101" s="2"/>
      <c r="N101" s="2"/>
      <c r="O101" s="2"/>
      <c r="P101" s="2"/>
    </row>
    <row r="102" spans="1:16" s="6" customFormat="1" ht="14.25" customHeight="1" x14ac:dyDescent="0.25">
      <c r="A102" s="7"/>
      <c r="B102" s="98"/>
      <c r="C102" s="24"/>
      <c r="D102" s="24"/>
      <c r="E102" s="24"/>
      <c r="F102" s="24">
        <v>0</v>
      </c>
      <c r="G102" s="18"/>
      <c r="H102" s="2"/>
      <c r="I102" s="5"/>
      <c r="J102" s="14"/>
      <c r="K102" s="2"/>
      <c r="L102" s="2"/>
      <c r="M102" s="2"/>
      <c r="N102" s="2"/>
      <c r="O102" s="2"/>
      <c r="P102" s="2"/>
    </row>
    <row r="103" spans="1:16" s="6" customFormat="1" ht="14.25" customHeight="1" x14ac:dyDescent="0.25">
      <c r="A103" s="7"/>
      <c r="B103" s="98"/>
      <c r="C103" s="24"/>
      <c r="D103" s="24"/>
      <c r="E103" s="24"/>
      <c r="F103" s="24">
        <v>0</v>
      </c>
      <c r="G103" s="18"/>
      <c r="H103" s="2"/>
      <c r="I103" s="5"/>
      <c r="J103" s="14"/>
      <c r="K103" s="2"/>
      <c r="L103" s="2"/>
      <c r="M103" s="2"/>
      <c r="N103" s="2"/>
      <c r="O103" s="2"/>
      <c r="P103" s="2"/>
    </row>
    <row r="104" spans="1:16" s="6" customFormat="1" ht="14.25" customHeight="1" x14ac:dyDescent="0.25">
      <c r="A104" s="7"/>
      <c r="B104" s="98"/>
      <c r="C104" s="24"/>
      <c r="D104" s="24"/>
      <c r="E104" s="24"/>
      <c r="F104" s="24">
        <v>0</v>
      </c>
      <c r="G104" s="18"/>
      <c r="H104" s="2"/>
      <c r="I104" s="5"/>
      <c r="J104" s="14"/>
      <c r="K104" s="2"/>
      <c r="L104" s="2"/>
      <c r="M104" s="2"/>
      <c r="N104" s="2"/>
      <c r="O104" s="2"/>
      <c r="P104" s="2"/>
    </row>
    <row r="105" spans="1:16" s="6" customFormat="1" ht="14.25" customHeight="1" x14ac:dyDescent="0.25">
      <c r="A105" s="7"/>
      <c r="B105" s="98"/>
      <c r="C105" s="24"/>
      <c r="D105" s="24"/>
      <c r="E105" s="24"/>
      <c r="F105" s="24">
        <v>0</v>
      </c>
      <c r="G105" s="18"/>
      <c r="H105" s="2"/>
      <c r="I105" s="5"/>
      <c r="J105" s="14"/>
      <c r="K105" s="2"/>
      <c r="L105" s="2"/>
      <c r="M105" s="2"/>
      <c r="N105" s="2"/>
      <c r="O105" s="2"/>
      <c r="P105" s="2"/>
    </row>
    <row r="106" spans="1:16" s="6" customFormat="1" ht="14.25" customHeight="1" x14ac:dyDescent="0.25">
      <c r="A106" s="7"/>
      <c r="B106" s="98"/>
      <c r="C106" s="24"/>
      <c r="D106" s="24"/>
      <c r="E106" s="24"/>
      <c r="F106" s="24">
        <v>0</v>
      </c>
      <c r="G106" s="18"/>
      <c r="H106" s="2"/>
      <c r="I106" s="5"/>
      <c r="J106" s="14"/>
      <c r="K106" s="2"/>
      <c r="L106" s="2"/>
      <c r="M106" s="2"/>
      <c r="N106" s="2"/>
      <c r="O106" s="2"/>
      <c r="P106" s="2"/>
    </row>
    <row r="107" spans="1:16" s="6" customFormat="1" ht="14.25" customHeight="1" x14ac:dyDescent="0.25">
      <c r="A107" s="7"/>
      <c r="B107" s="98"/>
      <c r="C107" s="24"/>
      <c r="D107" s="24"/>
      <c r="E107" s="24"/>
      <c r="F107" s="24">
        <v>0</v>
      </c>
      <c r="G107" s="18"/>
      <c r="H107" s="2"/>
      <c r="I107" s="5"/>
      <c r="J107" s="14"/>
      <c r="K107" s="2"/>
      <c r="L107" s="2"/>
      <c r="M107" s="2"/>
      <c r="N107" s="2"/>
      <c r="O107" s="2"/>
      <c r="P107" s="2"/>
    </row>
    <row r="108" spans="1:16" s="6" customFormat="1" ht="14.25" customHeight="1" x14ac:dyDescent="0.25">
      <c r="A108" s="7"/>
      <c r="B108" s="92"/>
      <c r="C108" s="93"/>
      <c r="D108" s="94"/>
      <c r="E108" s="95" t="s">
        <v>76</v>
      </c>
      <c r="F108" s="96">
        <f>SUM(F101:F107)</f>
        <v>0</v>
      </c>
      <c r="G108" s="18"/>
      <c r="H108" s="2"/>
      <c r="I108" s="5"/>
      <c r="J108" s="14"/>
      <c r="K108" s="2"/>
      <c r="L108" s="2"/>
      <c r="M108" s="2"/>
      <c r="N108" s="2"/>
      <c r="O108" s="2"/>
      <c r="P108" s="2"/>
    </row>
    <row r="109" spans="1:16" s="6" customFormat="1" ht="14.25" customHeight="1" thickBot="1" x14ac:dyDescent="0.3">
      <c r="A109" s="7"/>
      <c r="B109" s="54"/>
      <c r="C109" s="9"/>
      <c r="D109" s="13"/>
      <c r="E109" s="60"/>
      <c r="F109" s="61"/>
      <c r="G109" s="18"/>
      <c r="H109" s="2"/>
      <c r="I109" s="5"/>
      <c r="J109" s="14"/>
      <c r="K109" s="2"/>
      <c r="L109" s="2"/>
      <c r="M109" s="2"/>
      <c r="N109" s="2"/>
      <c r="O109" s="2"/>
      <c r="P109" s="2"/>
    </row>
    <row r="110" spans="1:16" s="6" customFormat="1" ht="14.25" customHeight="1" thickBot="1" x14ac:dyDescent="0.3">
      <c r="A110" s="7"/>
      <c r="B110" s="57"/>
      <c r="C110" s="34"/>
      <c r="D110" s="35"/>
      <c r="E110" s="97" t="s">
        <v>97</v>
      </c>
      <c r="F110" s="36">
        <f>F81+F95+F108</f>
        <v>0</v>
      </c>
      <c r="G110" s="104"/>
      <c r="H110" s="2"/>
      <c r="I110" s="5"/>
      <c r="J110" s="14"/>
      <c r="K110" s="2"/>
      <c r="L110" s="2"/>
      <c r="M110" s="2"/>
      <c r="N110" s="2"/>
      <c r="O110" s="2"/>
      <c r="P110" s="2"/>
    </row>
    <row r="111" spans="1:16" s="6" customFormat="1" ht="14.25" customHeight="1" thickBot="1" x14ac:dyDescent="0.3">
      <c r="A111" s="1"/>
      <c r="B111" s="2"/>
      <c r="C111" s="2"/>
      <c r="D111" s="3"/>
      <c r="E111" s="2"/>
      <c r="F111" s="3"/>
      <c r="G111" s="4"/>
      <c r="H111" s="2"/>
      <c r="I111" s="5"/>
      <c r="J111" s="14"/>
      <c r="K111" s="2"/>
      <c r="L111" s="2"/>
      <c r="M111" s="2"/>
      <c r="N111" s="2"/>
      <c r="O111" s="2"/>
      <c r="P111" s="2"/>
    </row>
    <row r="112" spans="1:16" s="6" customFormat="1" ht="14.25" customHeight="1" thickBot="1" x14ac:dyDescent="0.3">
      <c r="A112" s="105" t="s">
        <v>87</v>
      </c>
      <c r="B112" s="103" t="s">
        <v>99</v>
      </c>
      <c r="C112" s="42"/>
      <c r="D112" s="43"/>
      <c r="E112" s="99"/>
      <c r="F112" s="59">
        <f>F36+F66+F110</f>
        <v>0</v>
      </c>
      <c r="G112" s="44"/>
      <c r="H112" s="2"/>
      <c r="I112" s="5"/>
      <c r="J112" s="14"/>
      <c r="K112" s="2"/>
      <c r="L112" s="2"/>
      <c r="M112" s="2"/>
      <c r="N112" s="2"/>
      <c r="O112" s="2"/>
      <c r="P112" s="2"/>
    </row>
    <row r="113" spans="1:16" s="6" customFormat="1" ht="14.25" customHeight="1" thickBot="1" x14ac:dyDescent="0.3">
      <c r="A113" s="1"/>
      <c r="B113" s="2"/>
      <c r="C113" s="2"/>
      <c r="D113" s="3"/>
      <c r="E113" s="2"/>
      <c r="F113" s="3"/>
      <c r="G113" s="4"/>
      <c r="H113" s="2"/>
      <c r="I113" s="5"/>
      <c r="J113" s="14"/>
      <c r="K113" s="2"/>
      <c r="L113" s="2"/>
      <c r="M113" s="2"/>
      <c r="N113" s="2"/>
      <c r="O113" s="2"/>
      <c r="P113" s="2"/>
    </row>
    <row r="114" spans="1:16" s="2" customFormat="1" ht="16.5" thickBot="1" x14ac:dyDescent="0.3">
      <c r="A114" s="113" t="s">
        <v>98</v>
      </c>
      <c r="B114" s="172" t="s">
        <v>109</v>
      </c>
      <c r="C114" s="173"/>
      <c r="D114" s="174"/>
      <c r="E114" s="173"/>
      <c r="F114" s="175">
        <f>F112*0.5</f>
        <v>0</v>
      </c>
      <c r="G114" s="176"/>
      <c r="H114" s="76"/>
      <c r="I114" s="75"/>
    </row>
    <row r="115" spans="1:16" s="2" customFormat="1" thickBot="1" x14ac:dyDescent="0.3">
      <c r="A115" s="1"/>
      <c r="D115" s="3"/>
      <c r="F115" s="45"/>
      <c r="G115" s="4"/>
      <c r="I115" s="5"/>
    </row>
    <row r="116" spans="1:16" s="2" customFormat="1" ht="15.75" x14ac:dyDescent="0.25">
      <c r="A116" s="105" t="s">
        <v>108</v>
      </c>
      <c r="B116" s="178" t="s">
        <v>111</v>
      </c>
      <c r="C116" s="179"/>
      <c r="D116" s="179"/>
      <c r="E116" s="179"/>
      <c r="F116" s="179"/>
      <c r="G116" s="16"/>
      <c r="I116" s="5"/>
    </row>
    <row r="117" spans="1:16" s="2" customFormat="1" ht="12" x14ac:dyDescent="0.25">
      <c r="A117" s="1"/>
      <c r="B117" s="188"/>
      <c r="C117" s="189"/>
      <c r="D117" s="189"/>
      <c r="E117" s="189"/>
      <c r="F117" s="189"/>
      <c r="G117" s="18"/>
      <c r="I117" s="5"/>
    </row>
    <row r="118" spans="1:16" s="2" customFormat="1" ht="12" x14ac:dyDescent="0.25">
      <c r="A118" s="1"/>
      <c r="B118" s="188"/>
      <c r="C118" s="189"/>
      <c r="D118" s="189"/>
      <c r="E118" s="189"/>
      <c r="F118" s="189"/>
      <c r="G118" s="62"/>
      <c r="I118" s="5"/>
    </row>
    <row r="119" spans="1:16" s="2" customFormat="1" ht="12" x14ac:dyDescent="0.25">
      <c r="A119" s="1"/>
      <c r="B119" s="188"/>
      <c r="C119" s="189"/>
      <c r="D119" s="189"/>
      <c r="E119" s="189"/>
      <c r="F119" s="189"/>
      <c r="G119" s="18"/>
      <c r="I119" s="5"/>
    </row>
    <row r="120" spans="1:16" s="2" customFormat="1" ht="12" x14ac:dyDescent="0.25">
      <c r="A120" s="1"/>
      <c r="B120" s="188"/>
      <c r="C120" s="189"/>
      <c r="D120" s="189"/>
      <c r="E120" s="189"/>
      <c r="F120" s="189"/>
      <c r="G120" s="18"/>
      <c r="I120" s="5"/>
    </row>
    <row r="121" spans="1:16" s="2" customFormat="1" ht="12" x14ac:dyDescent="0.25">
      <c r="A121" s="1"/>
      <c r="B121" s="188"/>
      <c r="C121" s="189"/>
      <c r="D121" s="189"/>
      <c r="E121" s="189"/>
      <c r="F121" s="189"/>
      <c r="G121" s="18"/>
      <c r="I121" s="5"/>
    </row>
    <row r="122" spans="1:16" s="2" customFormat="1" ht="12" x14ac:dyDescent="0.25">
      <c r="A122" s="1"/>
      <c r="B122" s="188"/>
      <c r="C122" s="189"/>
      <c r="D122" s="189"/>
      <c r="E122" s="189"/>
      <c r="F122" s="189"/>
      <c r="G122" s="18"/>
      <c r="I122" s="5"/>
    </row>
    <row r="123" spans="1:16" s="6" customFormat="1" ht="12" x14ac:dyDescent="0.25">
      <c r="A123" s="1"/>
      <c r="B123" s="188"/>
      <c r="C123" s="189"/>
      <c r="D123" s="189"/>
      <c r="E123" s="189"/>
      <c r="F123" s="189"/>
      <c r="G123" s="18"/>
      <c r="H123" s="2"/>
      <c r="I123" s="5"/>
      <c r="J123" s="2"/>
      <c r="K123" s="2"/>
      <c r="L123" s="2"/>
      <c r="M123" s="2"/>
      <c r="N123" s="2"/>
      <c r="O123" s="2"/>
      <c r="P123" s="2"/>
    </row>
    <row r="124" spans="1:16" s="6" customFormat="1" ht="12" x14ac:dyDescent="0.25">
      <c r="A124" s="1"/>
      <c r="B124" s="188"/>
      <c r="C124" s="189"/>
      <c r="D124" s="189"/>
      <c r="E124" s="189"/>
      <c r="F124" s="189"/>
      <c r="G124" s="18"/>
      <c r="H124" s="2"/>
      <c r="I124" s="5"/>
      <c r="J124" s="2"/>
      <c r="K124" s="2"/>
      <c r="L124" s="2"/>
      <c r="M124" s="2"/>
      <c r="N124" s="2"/>
      <c r="O124" s="2"/>
      <c r="P124" s="2"/>
    </row>
    <row r="125" spans="1:16" s="6" customFormat="1" ht="12" x14ac:dyDescent="0.25">
      <c r="A125" s="1"/>
      <c r="B125" s="188"/>
      <c r="C125" s="189"/>
      <c r="D125" s="189"/>
      <c r="E125" s="189"/>
      <c r="F125" s="189"/>
      <c r="G125" s="18"/>
      <c r="H125" s="2"/>
      <c r="I125" s="5"/>
      <c r="J125" s="2"/>
      <c r="K125" s="2"/>
      <c r="L125" s="2"/>
      <c r="M125" s="2"/>
      <c r="N125" s="2"/>
      <c r="O125" s="2"/>
      <c r="P125" s="2"/>
    </row>
    <row r="126" spans="1:16" s="6" customFormat="1" ht="12" x14ac:dyDescent="0.25">
      <c r="A126" s="1"/>
      <c r="B126" s="188"/>
      <c r="C126" s="189"/>
      <c r="D126" s="189"/>
      <c r="E126" s="189"/>
      <c r="F126" s="189"/>
      <c r="G126" s="18"/>
      <c r="H126" s="2"/>
      <c r="I126" s="5"/>
      <c r="J126" s="2"/>
      <c r="K126" s="2"/>
      <c r="L126" s="2"/>
      <c r="M126" s="2"/>
      <c r="N126" s="2"/>
      <c r="O126" s="2"/>
      <c r="P126" s="2"/>
    </row>
    <row r="127" spans="1:16" x14ac:dyDescent="0.25">
      <c r="B127" s="190"/>
      <c r="C127" s="191"/>
      <c r="D127" s="191"/>
      <c r="E127" s="191"/>
      <c r="F127" s="191"/>
      <c r="G127" s="63"/>
    </row>
    <row r="128" spans="1:16" ht="13.5" thickBot="1" x14ac:dyDescent="0.3">
      <c r="B128" s="186"/>
      <c r="C128" s="187"/>
      <c r="D128" s="187"/>
      <c r="E128" s="187"/>
      <c r="F128" s="187"/>
      <c r="G128" s="64"/>
    </row>
    <row r="129" spans="2:7" x14ac:dyDescent="0.25">
      <c r="B129" s="48"/>
      <c r="C129" s="48"/>
      <c r="D129" s="51"/>
      <c r="E129" s="48"/>
      <c r="F129" s="51"/>
      <c r="G129" s="47"/>
    </row>
    <row r="130" spans="2:7" x14ac:dyDescent="0.25">
      <c r="B130" s="48"/>
      <c r="C130" s="48"/>
      <c r="D130" s="51"/>
      <c r="E130" s="48"/>
      <c r="F130" s="51"/>
      <c r="G130" s="47"/>
    </row>
    <row r="131" spans="2:7" x14ac:dyDescent="0.25">
      <c r="B131" s="48"/>
      <c r="C131" s="48"/>
      <c r="D131" s="51"/>
      <c r="E131" s="48"/>
      <c r="F131" s="51"/>
      <c r="G131" s="47"/>
    </row>
    <row r="132" spans="2:7" x14ac:dyDescent="0.25">
      <c r="B132" s="48"/>
      <c r="C132" s="48"/>
      <c r="D132" s="51"/>
      <c r="E132" s="48"/>
      <c r="F132" s="51"/>
      <c r="G132" s="47"/>
    </row>
    <row r="133" spans="2:7" x14ac:dyDescent="0.25">
      <c r="B133" s="48"/>
      <c r="C133" s="48"/>
      <c r="D133" s="51"/>
      <c r="E133" s="48"/>
      <c r="F133" s="51"/>
      <c r="G133" s="47"/>
    </row>
    <row r="134" spans="2:7" x14ac:dyDescent="0.25">
      <c r="B134" s="48"/>
      <c r="C134" s="48"/>
      <c r="D134" s="51"/>
      <c r="E134" s="48"/>
      <c r="F134" s="51"/>
      <c r="G134" s="47"/>
    </row>
    <row r="135" spans="2:7" x14ac:dyDescent="0.25">
      <c r="B135" s="48"/>
      <c r="C135" s="48"/>
      <c r="D135" s="51"/>
      <c r="E135" s="48"/>
      <c r="F135" s="51"/>
      <c r="G135" s="47"/>
    </row>
    <row r="136" spans="2:7" x14ac:dyDescent="0.25">
      <c r="B136" s="48"/>
      <c r="C136" s="48"/>
      <c r="D136" s="51"/>
      <c r="E136" s="48"/>
      <c r="F136" s="51"/>
      <c r="G136" s="47"/>
    </row>
    <row r="137" spans="2:7" x14ac:dyDescent="0.25">
      <c r="B137" s="48"/>
      <c r="C137" s="48"/>
      <c r="D137" s="51"/>
      <c r="E137" s="48"/>
      <c r="F137" s="51"/>
      <c r="G137" s="47"/>
    </row>
    <row r="138" spans="2:7" x14ac:dyDescent="0.25">
      <c r="B138" s="48"/>
      <c r="C138" s="48"/>
      <c r="D138" s="51"/>
      <c r="E138" s="48"/>
      <c r="F138" s="51"/>
      <c r="G138" s="47"/>
    </row>
    <row r="139" spans="2:7" x14ac:dyDescent="0.25">
      <c r="B139" s="48"/>
      <c r="C139" s="48"/>
      <c r="D139" s="51"/>
      <c r="E139" s="48"/>
      <c r="F139" s="51"/>
      <c r="G139" s="47"/>
    </row>
  </sheetData>
  <mergeCells count="15">
    <mergeCell ref="C2:E2"/>
    <mergeCell ref="C3:E3"/>
    <mergeCell ref="B116:F116"/>
    <mergeCell ref="B117:F117"/>
    <mergeCell ref="B118:F118"/>
    <mergeCell ref="B119:F119"/>
    <mergeCell ref="B120:F120"/>
    <mergeCell ref="B126:F126"/>
    <mergeCell ref="B127:F127"/>
    <mergeCell ref="B128:F128"/>
    <mergeCell ref="B121:F121"/>
    <mergeCell ref="B122:F122"/>
    <mergeCell ref="B123:F123"/>
    <mergeCell ref="B124:F124"/>
    <mergeCell ref="B125:F125"/>
  </mergeCells>
  <conditionalFormatting sqref="E52">
    <cfRule type="cellIs" dxfId="11" priority="7" stopIfTrue="1" operator="equal">
      <formula>"Opslag algemene kosten (50%)"</formula>
    </cfRule>
  </conditionalFormatting>
  <conditionalFormatting sqref="E23:E24">
    <cfRule type="cellIs" dxfId="10" priority="5" stopIfTrue="1" operator="equal">
      <formula>"Opslag algemene kosten (50%)"</formula>
    </cfRule>
  </conditionalFormatting>
  <conditionalFormatting sqref="B9">
    <cfRule type="cellIs" dxfId="9" priority="3" stopIfTrue="1" operator="equal">
      <formula>"Kies eerst uw systematiek voor de berekening van de subsidiabele kosten"</formula>
    </cfRule>
  </conditionalFormatting>
  <conditionalFormatting sqref="B38">
    <cfRule type="cellIs" dxfId="8" priority="2" stopIfTrue="1" operator="equal">
      <formula>"Kies eerst uw systematiek voor de berekening van de subsidiabele kosten"</formula>
    </cfRule>
  </conditionalFormatting>
  <conditionalFormatting sqref="B69">
    <cfRule type="cellIs" dxfId="7" priority="1" stopIfTrue="1" operator="equal">
      <formula>"Kies eerst uw systematiek voor de berekening van de subsidiabele kosten"</formula>
    </cfRule>
  </conditionalFormatting>
  <dataValidations count="3">
    <dataValidation type="list" allowBlank="1" showInputMessage="1" showErrorMessage="1" sqref="F5" xr:uid="{777D8A2A-4E5A-49FE-940B-61D0F6C8D0CC}">
      <formula1>"Ja,Nee,Niet van toepassing"</formula1>
    </dataValidation>
    <dataValidation type="list" allowBlank="1" showInputMessage="1" showErrorMessage="1" sqref="F6" xr:uid="{64864A62-B2CA-480F-957A-1F26FD75AB0A}">
      <formula1>"MKB-onderneming,Grote onderneming,Overig"</formula1>
    </dataValidation>
    <dataValidation type="list" allowBlank="1" showInputMessage="1" showErrorMessage="1" sqref="C12:C20 C41:C49" xr:uid="{ED3CEA06-9059-41C8-9616-040E4D0B6506}">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C6717352BD8D448D04BD266923540B" ma:contentTypeVersion="14" ma:contentTypeDescription="Een nieuw document maken." ma:contentTypeScope="" ma:versionID="6b3f02415c17fb15ceab33d9e66b7fae">
  <xsd:schema xmlns:xsd="http://www.w3.org/2001/XMLSchema" xmlns:xs="http://www.w3.org/2001/XMLSchema" xmlns:p="http://schemas.microsoft.com/office/2006/metadata/properties" xmlns:ns2="fdf7a55e-e32b-42c1-8d5f-cc24d88b2c8c" xmlns:ns3="1c43bb04-3547-42b8-ad94-cbd0ab49de10" targetNamespace="http://schemas.microsoft.com/office/2006/metadata/properties" ma:root="true" ma:fieldsID="9b7378a691a498447e61ae0dbf1dd4dc" ns2:_="" ns3:_="">
    <xsd:import namespace="fdf7a55e-e32b-42c1-8d5f-cc24d88b2c8c"/>
    <xsd:import namespace="1c43bb04-3547-42b8-ad94-cbd0ab49de1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7a55e-e32b-42c1-8d5f-cc24d88b2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aeb5d102-68e6-440d-87f4-70862945903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43bb04-3547-42b8-ad94-cbd0ab49de1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d9008550-2e5e-4b0b-abee-061a58ab14fc}" ma:internalName="TaxCatchAll" ma:showField="CatchAllData" ma:web="1c43bb04-3547-42b8-ad94-cbd0ab49de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df7a55e-e32b-42c1-8d5f-cc24d88b2c8c">
      <Terms xmlns="http://schemas.microsoft.com/office/infopath/2007/PartnerControls"/>
    </lcf76f155ced4ddcb4097134ff3c332f>
    <TaxCatchAll xmlns="1c43bb04-3547-42b8-ad94-cbd0ab49de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018B67-B417-4CFB-8E44-45F524867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7a55e-e32b-42c1-8d5f-cc24d88b2c8c"/>
    <ds:schemaRef ds:uri="1c43bb04-3547-42b8-ad94-cbd0ab49d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702490-A9D5-4B1D-B799-0BD46457ACCB}">
  <ds:schemaRefs>
    <ds:schemaRef ds:uri="http://schemas.openxmlformats.org/package/2006/metadata/core-properties"/>
    <ds:schemaRef ds:uri="http://purl.org/dc/terms/"/>
    <ds:schemaRef ds:uri="http://schemas.microsoft.com/office/infopath/2007/PartnerControls"/>
    <ds:schemaRef ds:uri="http://purl.org/dc/dcmitype/"/>
    <ds:schemaRef ds:uri="fdf7a55e-e32b-42c1-8d5f-cc24d88b2c8c"/>
    <ds:schemaRef ds:uri="http://schemas.microsoft.com/office/2006/metadata/properties"/>
    <ds:schemaRef ds:uri="http://schemas.microsoft.com/office/2006/documentManagement/types"/>
    <ds:schemaRef ds:uri="http://purl.org/dc/elements/1.1/"/>
    <ds:schemaRef ds:uri="1c43bb04-3547-42b8-ad94-cbd0ab49de10"/>
    <ds:schemaRef ds:uri="http://www.w3.org/XML/1998/namespace"/>
  </ds:schemaRefs>
</ds:datastoreItem>
</file>

<file path=customXml/itemProps3.xml><?xml version="1.0" encoding="utf-8"?>
<ds:datastoreItem xmlns:ds="http://schemas.openxmlformats.org/officeDocument/2006/customXml" ds:itemID="{B1F394F5-65F7-4336-9666-7DDE998ACAB5}">
  <ds:schemaRefs>
    <ds:schemaRef ds:uri="http://schemas.microsoft.com/sharepoint/v3/contenttype/forms"/>
  </ds:schemaRefs>
</ds:datastoreItem>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Voorblad</vt:lpstr>
      <vt:lpstr>Invulwijzer</vt:lpstr>
      <vt:lpstr>Aanvrager-Penvoerder</vt:lpstr>
      <vt:lpstr>Deelnemer1</vt:lpstr>
      <vt:lpstr>Deelnemer2</vt:lpstr>
      <vt:lpstr>Deelnemer3</vt:lpstr>
      <vt:lpstr>Deelnemer4</vt:lpstr>
      <vt:lpstr>Deelnemer5</vt:lpstr>
      <vt:lpstr>Deelnemer6</vt:lpstr>
      <vt:lpstr>Deelnemer7</vt:lpstr>
      <vt:lpstr>Totaalblad</vt:lpstr>
      <vt:lpstr>Invulwijzer!_Hlk159855521</vt:lpstr>
      <vt:lpstr>'Aanvrager-Penvoerder'!Afdrukbereik</vt:lpstr>
      <vt:lpstr>Deelnemer1!Afdrukbereik</vt:lpstr>
      <vt:lpstr>Deelnemer2!Afdrukbereik</vt:lpstr>
      <vt:lpstr>Deelnemer3!Afdrukbereik</vt:lpstr>
      <vt:lpstr>Deelnemer4!Afdrukbereik</vt:lpstr>
      <vt:lpstr>Deelnemer5!Afdrukbereik</vt:lpstr>
      <vt:lpstr>Deelnemer6!Afdrukbereik</vt:lpstr>
      <vt:lpstr>Deelnemer7!Afdrukbereik</vt:lpstr>
      <vt:lpstr>Invulwijzer!Afdrukbereik</vt:lpstr>
      <vt:lpstr>Totaalblad!Afdrukbereik</vt:lpstr>
      <vt:lpstr>Voorblad!Afdrukbereik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begroting STOZ Aanvraagmogelijkheid A</dc:title>
  <dc:subject/>
  <dc:creator>Rijksdienst voor Ondernemend Nederland</dc:creator>
  <cp:keywords/>
  <dc:description/>
  <cp:lastModifiedBy>Wiegman, N.J. MSc (Nander)</cp:lastModifiedBy>
  <cp:revision/>
  <dcterms:created xsi:type="dcterms:W3CDTF">2019-01-31T08:05:06Z</dcterms:created>
  <dcterms:modified xsi:type="dcterms:W3CDTF">2024-05-15T09:16:22Z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0x01010072C6717352BD8D448D04BD266923540B</vt:lpwstr>
  </property>
  <property fmtid="{D5CDD505-2E9C-101B-9397-08002B2CF9AE}" pid="3" name="MediaServiceImageTags">
    <vt:lpwstr/>
  </property>
</Properties>
</file>