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ROF_P_CW_tcn.cicwp.nl\userdata_cifs_p_cw_tcn_001\wongc\Desktop\WCAG versie SOW beveiligen\"/>
    </mc:Choice>
  </mc:AlternateContent>
  <xr:revisionPtr revIDLastSave="0" documentId="13_ncr:1_{C13BB882-8FC5-4EE8-95F7-EF8BF93DF12D}" xr6:coauthVersionLast="47" xr6:coauthVersionMax="47" xr10:uidLastSave="{00000000-0000-0000-0000-000000000000}"/>
  <workbookProtection workbookAlgorithmName="SHA-512" workbookHashValue="hv4sqrZnAfLPAXJR/woxAQK7Pwx0Lj6WhQe+9kmW/tJbZYoLaBES8S4Zak8YhRIbFZhIgSSyWSVke/9lEbub7A==" workbookSaltValue="bB7t/ceYtHm5IMCx9aherA==" workbookSpinCount="100000" lockStructure="1"/>
  <bookViews>
    <workbookView xWindow="-110" yWindow="-110" windowWidth="38620" windowHeight="21220" tabRatio="945" xr2:uid="{0DE77670-6D27-427D-9346-7CABEF8AC3B0}"/>
  </bookViews>
  <sheets>
    <sheet name="Voorblad" sheetId="1" r:id="rId1"/>
    <sheet name="Invulwijzer" sheetId="25" r:id="rId2"/>
    <sheet name="Penvoerder=Deelnemer1" sheetId="8" r:id="rId3"/>
    <sheet name="Deelnemer2" sheetId="4" r:id="rId4"/>
    <sheet name="Deelnemer3" sheetId="12" r:id="rId5"/>
    <sheet name="Deelnemer4" sheetId="13" r:id="rId6"/>
    <sheet name="Deelnemer5" sheetId="14" r:id="rId7"/>
    <sheet name="Deelnemer6" sheetId="15" r:id="rId8"/>
    <sheet name="Deelnemer7" sheetId="16" r:id="rId9"/>
    <sheet name="Deelnemer8" sheetId="17" r:id="rId10"/>
    <sheet name="Deelnemer9" sheetId="18" r:id="rId11"/>
    <sheet name="Deelnemer10" sheetId="19" r:id="rId12"/>
    <sheet name="Deelnemer11" sheetId="20" r:id="rId13"/>
    <sheet name="Deelnemer12" sheetId="21" r:id="rId14"/>
    <sheet name="Verlening" sheetId="26" r:id="rId15"/>
    <sheet name="Partners-Act" sheetId="23" r:id="rId16"/>
    <sheet name="Totaalblad" sheetId="3" r:id="rId17"/>
    <sheet name="AGVV" sheetId="24" state="hidden" r:id="rId18"/>
  </sheets>
  <externalReferences>
    <externalReference r:id="rId19"/>
  </externalReferences>
  <definedNames>
    <definedName name="_xlnm.Print_Area" localSheetId="11">Deelnemer10!$A$1:$J$317</definedName>
    <definedName name="_xlnm.Print_Area" localSheetId="12">Deelnemer11!$A$1:$J$317</definedName>
    <definedName name="_xlnm.Print_Area" localSheetId="13">Deelnemer12!$A$1:$J$317</definedName>
    <definedName name="_xlnm.Print_Area" localSheetId="3">Deelnemer2!$A$1:$H$317</definedName>
    <definedName name="_xlnm.Print_Area" localSheetId="4">Deelnemer3!$A$1:$H$317</definedName>
    <definedName name="_xlnm.Print_Area" localSheetId="5">Deelnemer4!$A$1:$H$317</definedName>
    <definedName name="_xlnm.Print_Area" localSheetId="6">Deelnemer5!$A$1:$J$317</definedName>
    <definedName name="_xlnm.Print_Area" localSheetId="7">Deelnemer6!$A$1:$I$317</definedName>
    <definedName name="_xlnm.Print_Area" localSheetId="8">Deelnemer7!$A$1:$J$317</definedName>
    <definedName name="_xlnm.Print_Area" localSheetId="9">Deelnemer8!$A$1:$J$317</definedName>
    <definedName name="_xlnm.Print_Area" localSheetId="10">Deelnemer9!$A$1:$J$317</definedName>
    <definedName name="_xlnm.Print_Area" localSheetId="1">Invulwijzer!$A$1:$A$24</definedName>
    <definedName name="_xlnm.Print_Area" localSheetId="2">'Penvoerder=Deelnemer1'!$A$1:$H$317</definedName>
    <definedName name="_xlnm.Print_Area" localSheetId="16">Totaalblad!$A$1:$N$24</definedName>
    <definedName name="_xlnm.Print_Area" localSheetId="0">Voorblad!$A$1:$H$8</definedName>
    <definedName name="Kostensystematiek">'[1]Penvoerder-aanvrager 1'!$J$9:$J$12</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23" l="1"/>
  <c r="G16" i="23" l="1"/>
  <c r="I21" i="26"/>
  <c r="J21" i="26"/>
  <c r="D10" i="13"/>
  <c r="D13" i="21"/>
  <c r="D12" i="21"/>
  <c r="D11" i="21"/>
  <c r="D10" i="21"/>
  <c r="D9" i="21"/>
  <c r="D8" i="21"/>
  <c r="D7" i="21"/>
  <c r="D13" i="20"/>
  <c r="D12" i="20"/>
  <c r="D11" i="20"/>
  <c r="D10" i="20"/>
  <c r="D9" i="20"/>
  <c r="D8" i="20"/>
  <c r="D7" i="20"/>
  <c r="D13" i="18"/>
  <c r="D12" i="18"/>
  <c r="D11" i="18"/>
  <c r="D10" i="18"/>
  <c r="D9" i="18"/>
  <c r="D8" i="18"/>
  <c r="D7" i="18"/>
  <c r="D13" i="19"/>
  <c r="D12" i="19"/>
  <c r="D11" i="19"/>
  <c r="D10" i="19"/>
  <c r="D9" i="19"/>
  <c r="D8" i="19"/>
  <c r="D7" i="19"/>
  <c r="D13" i="17"/>
  <c r="D12" i="17"/>
  <c r="D11" i="17"/>
  <c r="D10" i="17"/>
  <c r="D9" i="17"/>
  <c r="D8" i="17"/>
  <c r="D7" i="17"/>
  <c r="D13" i="16"/>
  <c r="D12" i="16"/>
  <c r="D11" i="16"/>
  <c r="D10" i="16"/>
  <c r="D9" i="16"/>
  <c r="D8" i="16"/>
  <c r="D7" i="16"/>
  <c r="D13" i="15"/>
  <c r="D12" i="15"/>
  <c r="D11" i="15"/>
  <c r="D10" i="15"/>
  <c r="D9" i="15"/>
  <c r="D8" i="15"/>
  <c r="D7" i="15"/>
  <c r="D13" i="14"/>
  <c r="D12" i="14"/>
  <c r="D11" i="14"/>
  <c r="D10" i="14"/>
  <c r="D9" i="14"/>
  <c r="D8" i="14"/>
  <c r="D7" i="14"/>
  <c r="D13" i="13"/>
  <c r="D12" i="13"/>
  <c r="D11" i="13"/>
  <c r="D9" i="13"/>
  <c r="D8" i="13"/>
  <c r="D7" i="13"/>
  <c r="D13" i="12"/>
  <c r="D12" i="12"/>
  <c r="D11" i="12"/>
  <c r="D10" i="12"/>
  <c r="D9" i="12"/>
  <c r="D8" i="12"/>
  <c r="D7" i="12"/>
  <c r="D13" i="4"/>
  <c r="D12" i="4"/>
  <c r="D11" i="4"/>
  <c r="D10" i="4"/>
  <c r="D9" i="4"/>
  <c r="D8" i="4"/>
  <c r="D7" i="4"/>
  <c r="D12" i="8"/>
  <c r="D13" i="8"/>
  <c r="D11" i="8"/>
  <c r="D10" i="8"/>
  <c r="D9" i="8"/>
  <c r="D8" i="8"/>
  <c r="D7" i="8"/>
  <c r="H45" i="23" l="1"/>
  <c r="H113" i="23"/>
  <c r="C14" i="8"/>
  <c r="F27" i="8"/>
  <c r="G69" i="8"/>
  <c r="G67" i="12"/>
  <c r="G45" i="12"/>
  <c r="G56" i="12"/>
  <c r="H62" i="23" l="1"/>
  <c r="H124" i="23"/>
  <c r="H118" i="23"/>
  <c r="H121" i="23"/>
  <c r="G79" i="23"/>
  <c r="G117" i="23"/>
  <c r="H117" i="23"/>
  <c r="H123" i="23"/>
  <c r="H120" i="23"/>
  <c r="H116" i="23"/>
  <c r="I23" i="26"/>
  <c r="J14" i="26"/>
  <c r="H122" i="23"/>
  <c r="H119" i="23"/>
  <c r="H115" i="23"/>
  <c r="H114" i="23"/>
  <c r="I114" i="23" s="1"/>
  <c r="I119" i="23" l="1"/>
  <c r="I115" i="23"/>
  <c r="I116" i="23"/>
  <c r="I117" i="23"/>
  <c r="I120" i="23"/>
  <c r="I121" i="23"/>
  <c r="I122" i="23"/>
  <c r="I123" i="23"/>
  <c r="I124" i="23"/>
  <c r="I118" i="23"/>
  <c r="C34" i="23"/>
  <c r="F119" i="8"/>
  <c r="J15" i="26"/>
  <c r="J16" i="26"/>
  <c r="J18" i="26"/>
  <c r="J19" i="26"/>
  <c r="J20" i="26"/>
  <c r="I14" i="26"/>
  <c r="H22" i="26"/>
  <c r="H21" i="26"/>
  <c r="H20" i="26"/>
  <c r="H19" i="26"/>
  <c r="H18" i="26"/>
  <c r="H17" i="26"/>
  <c r="H16" i="26"/>
  <c r="H15" i="26"/>
  <c r="H14" i="26"/>
  <c r="H13" i="26"/>
  <c r="I13" i="26"/>
  <c r="B131" i="23" l="1"/>
  <c r="B132" i="23"/>
  <c r="B133" i="23"/>
  <c r="B134" i="23"/>
  <c r="B135" i="23"/>
  <c r="B136" i="23"/>
  <c r="B137" i="23"/>
  <c r="B138" i="23"/>
  <c r="B139" i="23"/>
  <c r="B140" i="23"/>
  <c r="B141" i="23"/>
  <c r="B142" i="23"/>
  <c r="C5" i="26"/>
  <c r="C4" i="26"/>
  <c r="B22" i="23" l="1"/>
  <c r="B21" i="23"/>
  <c r="B20" i="23"/>
  <c r="B19" i="23"/>
  <c r="B18" i="23"/>
  <c r="B17" i="23"/>
  <c r="B16" i="23"/>
  <c r="B15" i="23"/>
  <c r="B14" i="23"/>
  <c r="B13" i="23"/>
  <c r="B12" i="23"/>
  <c r="B11" i="23"/>
  <c r="C4" i="23"/>
  <c r="G56" i="20"/>
  <c r="G296" i="21"/>
  <c r="F296" i="21"/>
  <c r="G285" i="21"/>
  <c r="F285" i="21"/>
  <c r="G274" i="21"/>
  <c r="G298" i="21" s="1"/>
  <c r="F273" i="21"/>
  <c r="F272" i="21"/>
  <c r="F271" i="21"/>
  <c r="F270" i="21"/>
  <c r="F269" i="21"/>
  <c r="F268" i="21"/>
  <c r="F267" i="21"/>
  <c r="F266" i="21"/>
  <c r="F265" i="21"/>
  <c r="G256" i="21"/>
  <c r="F256" i="21"/>
  <c r="G245" i="21"/>
  <c r="F245" i="21"/>
  <c r="G234" i="21"/>
  <c r="G258" i="21" s="1"/>
  <c r="F233" i="21"/>
  <c r="F232" i="21"/>
  <c r="F231" i="21"/>
  <c r="F230" i="21"/>
  <c r="F229" i="21"/>
  <c r="F228" i="21"/>
  <c r="F227" i="21"/>
  <c r="F226" i="21"/>
  <c r="F225" i="21"/>
  <c r="F234" i="21" s="1"/>
  <c r="F258" i="21" s="1"/>
  <c r="G217" i="21"/>
  <c r="F217" i="21"/>
  <c r="G206" i="21"/>
  <c r="F206" i="21"/>
  <c r="G195" i="21"/>
  <c r="F195" i="21"/>
  <c r="G184" i="21"/>
  <c r="G219" i="21" s="1"/>
  <c r="F183" i="21"/>
  <c r="F182" i="21"/>
  <c r="F181" i="21"/>
  <c r="F180" i="21"/>
  <c r="F179" i="21"/>
  <c r="F178" i="21"/>
  <c r="F177" i="21"/>
  <c r="F176" i="21"/>
  <c r="F175" i="21"/>
  <c r="G167" i="21"/>
  <c r="F167" i="21"/>
  <c r="G156" i="21"/>
  <c r="F156" i="21"/>
  <c r="G145" i="21"/>
  <c r="F145" i="21"/>
  <c r="G134" i="21"/>
  <c r="G169" i="21" s="1"/>
  <c r="F133" i="21"/>
  <c r="F132" i="21"/>
  <c r="F131" i="21"/>
  <c r="F130" i="21"/>
  <c r="F129" i="21"/>
  <c r="F128" i="21"/>
  <c r="F127" i="21"/>
  <c r="F126" i="21"/>
  <c r="F125" i="21"/>
  <c r="G117" i="21"/>
  <c r="F117" i="21"/>
  <c r="G106" i="21"/>
  <c r="F106" i="21"/>
  <c r="G95" i="21"/>
  <c r="F95" i="21"/>
  <c r="G84" i="21"/>
  <c r="G119" i="21" s="1"/>
  <c r="F83" i="21"/>
  <c r="F82" i="21"/>
  <c r="F81" i="21"/>
  <c r="F80" i="21"/>
  <c r="F79" i="21"/>
  <c r="F78" i="21"/>
  <c r="F77" i="21"/>
  <c r="F76" i="21"/>
  <c r="F75" i="21"/>
  <c r="G67" i="21"/>
  <c r="F67" i="21"/>
  <c r="G56" i="21"/>
  <c r="F56" i="21"/>
  <c r="G45" i="21"/>
  <c r="G69" i="21" s="1"/>
  <c r="F44" i="21"/>
  <c r="F43" i="21"/>
  <c r="F42" i="21"/>
  <c r="F41" i="21"/>
  <c r="F40" i="21"/>
  <c r="F39" i="21"/>
  <c r="F38" i="21"/>
  <c r="F37" i="21"/>
  <c r="F36" i="21"/>
  <c r="F45" i="21" s="1"/>
  <c r="F69" i="21" s="1"/>
  <c r="G30" i="21"/>
  <c r="G301" i="21" s="1"/>
  <c r="F29" i="21"/>
  <c r="F28" i="21"/>
  <c r="F27" i="21"/>
  <c r="F26" i="21"/>
  <c r="F25" i="21"/>
  <c r="F24" i="21"/>
  <c r="F23" i="21"/>
  <c r="F22" i="21"/>
  <c r="F21" i="21"/>
  <c r="F30" i="21" s="1"/>
  <c r="C14" i="21"/>
  <c r="G296" i="20"/>
  <c r="F296" i="20"/>
  <c r="G285" i="20"/>
  <c r="F285" i="20"/>
  <c r="G274" i="20"/>
  <c r="G298" i="20" s="1"/>
  <c r="F273" i="20"/>
  <c r="F272" i="20"/>
  <c r="F271" i="20"/>
  <c r="F270" i="20"/>
  <c r="F269" i="20"/>
  <c r="F268" i="20"/>
  <c r="F267" i="20"/>
  <c r="F266" i="20"/>
  <c r="F265" i="20"/>
  <c r="G256" i="20"/>
  <c r="F256" i="20"/>
  <c r="G245" i="20"/>
  <c r="F245" i="20"/>
  <c r="G234" i="20"/>
  <c r="G258" i="20" s="1"/>
  <c r="F233" i="20"/>
  <c r="F232" i="20"/>
  <c r="F231" i="20"/>
  <c r="F230" i="20"/>
  <c r="F229" i="20"/>
  <c r="F228" i="20"/>
  <c r="F227" i="20"/>
  <c r="F226" i="20"/>
  <c r="F225" i="20"/>
  <c r="G217" i="20"/>
  <c r="F217" i="20"/>
  <c r="G206" i="20"/>
  <c r="F206" i="20"/>
  <c r="G195" i="20"/>
  <c r="F195" i="20"/>
  <c r="G184" i="20"/>
  <c r="G219" i="20" s="1"/>
  <c r="F183" i="20"/>
  <c r="F182" i="20"/>
  <c r="F181" i="20"/>
  <c r="F180" i="20"/>
  <c r="F179" i="20"/>
  <c r="F178" i="20"/>
  <c r="F177" i="20"/>
  <c r="F176" i="20"/>
  <c r="F175" i="20"/>
  <c r="G167" i="20"/>
  <c r="F167" i="20"/>
  <c r="G156" i="20"/>
  <c r="F156" i="20"/>
  <c r="G145" i="20"/>
  <c r="F145" i="20"/>
  <c r="G134" i="20"/>
  <c r="G169" i="20" s="1"/>
  <c r="F133" i="20"/>
  <c r="F132" i="20"/>
  <c r="F131" i="20"/>
  <c r="F130" i="20"/>
  <c r="F129" i="20"/>
  <c r="F128" i="20"/>
  <c r="F127" i="20"/>
  <c r="F126" i="20"/>
  <c r="F125" i="20"/>
  <c r="G117" i="20"/>
  <c r="F117" i="20"/>
  <c r="G106" i="20"/>
  <c r="F106" i="20"/>
  <c r="G95" i="20"/>
  <c r="F95" i="20"/>
  <c r="G84" i="20"/>
  <c r="G119" i="20" s="1"/>
  <c r="F83" i="20"/>
  <c r="F82" i="20"/>
  <c r="F81" i="20"/>
  <c r="F80" i="20"/>
  <c r="F79" i="20"/>
  <c r="F78" i="20"/>
  <c r="F77" i="20"/>
  <c r="F76" i="20"/>
  <c r="F75" i="20"/>
  <c r="G67" i="20"/>
  <c r="F67" i="20"/>
  <c r="F56" i="20"/>
  <c r="G45" i="20"/>
  <c r="G69" i="20" s="1"/>
  <c r="F44" i="20"/>
  <c r="F43" i="20"/>
  <c r="F42" i="20"/>
  <c r="F41" i="20"/>
  <c r="F40" i="20"/>
  <c r="F39" i="20"/>
  <c r="F38" i="20"/>
  <c r="F37" i="20"/>
  <c r="F36" i="20"/>
  <c r="G30" i="20"/>
  <c r="G301" i="20" s="1"/>
  <c r="F29" i="20"/>
  <c r="F28" i="20"/>
  <c r="F27" i="20"/>
  <c r="F26" i="20"/>
  <c r="F25" i="20"/>
  <c r="F24" i="20"/>
  <c r="F23" i="20"/>
  <c r="F22" i="20"/>
  <c r="F21" i="20"/>
  <c r="C14" i="20"/>
  <c r="G296" i="19"/>
  <c r="F296" i="19"/>
  <c r="G285" i="19"/>
  <c r="F285" i="19"/>
  <c r="G274" i="19"/>
  <c r="G298" i="19" s="1"/>
  <c r="F273" i="19"/>
  <c r="F272" i="19"/>
  <c r="F271" i="19"/>
  <c r="F270" i="19"/>
  <c r="F269" i="19"/>
  <c r="F268" i="19"/>
  <c r="F267" i="19"/>
  <c r="F266" i="19"/>
  <c r="F265" i="19"/>
  <c r="G256" i="19"/>
  <c r="F256" i="19"/>
  <c r="G245" i="19"/>
  <c r="F245" i="19"/>
  <c r="G234" i="19"/>
  <c r="G258" i="19" s="1"/>
  <c r="F233" i="19"/>
  <c r="F232" i="19"/>
  <c r="F231" i="19"/>
  <c r="F230" i="19"/>
  <c r="F229" i="19"/>
  <c r="F228" i="19"/>
  <c r="F227" i="19"/>
  <c r="F226" i="19"/>
  <c r="F225" i="19"/>
  <c r="G217" i="19"/>
  <c r="F217" i="19"/>
  <c r="G206" i="19"/>
  <c r="F206" i="19"/>
  <c r="G195" i="19"/>
  <c r="F195" i="19"/>
  <c r="G184" i="19"/>
  <c r="G219" i="19" s="1"/>
  <c r="F183" i="19"/>
  <c r="F182" i="19"/>
  <c r="F181" i="19"/>
  <c r="F180" i="19"/>
  <c r="F179" i="19"/>
  <c r="F178" i="19"/>
  <c r="F177" i="19"/>
  <c r="F176" i="19"/>
  <c r="F175" i="19"/>
  <c r="G167" i="19"/>
  <c r="F167" i="19"/>
  <c r="G156" i="19"/>
  <c r="F156" i="19"/>
  <c r="G145" i="19"/>
  <c r="F145" i="19"/>
  <c r="G134" i="19"/>
  <c r="G169" i="19" s="1"/>
  <c r="F133" i="19"/>
  <c r="F132" i="19"/>
  <c r="F131" i="19"/>
  <c r="F130" i="19"/>
  <c r="F129" i="19"/>
  <c r="F128" i="19"/>
  <c r="F127" i="19"/>
  <c r="F126" i="19"/>
  <c r="F125" i="19"/>
  <c r="G117" i="19"/>
  <c r="F117" i="19"/>
  <c r="G106" i="19"/>
  <c r="F106" i="19"/>
  <c r="G95" i="19"/>
  <c r="F95" i="19"/>
  <c r="G84" i="19"/>
  <c r="G119" i="19" s="1"/>
  <c r="F83" i="19"/>
  <c r="F82" i="19"/>
  <c r="F81" i="19"/>
  <c r="F80" i="19"/>
  <c r="F79" i="19"/>
  <c r="F78" i="19"/>
  <c r="F77" i="19"/>
  <c r="F76" i="19"/>
  <c r="F75" i="19"/>
  <c r="G67" i="19"/>
  <c r="F67" i="19"/>
  <c r="G56" i="19"/>
  <c r="F56" i="19"/>
  <c r="G45" i="19"/>
  <c r="G69" i="19" s="1"/>
  <c r="F44" i="19"/>
  <c r="F43" i="19"/>
  <c r="F42" i="19"/>
  <c r="F41" i="19"/>
  <c r="F40" i="19"/>
  <c r="F39" i="19"/>
  <c r="F38" i="19"/>
  <c r="F37" i="19"/>
  <c r="F36" i="19"/>
  <c r="G30" i="19"/>
  <c r="G301" i="19" s="1"/>
  <c r="F29" i="19"/>
  <c r="F28" i="19"/>
  <c r="F27" i="19"/>
  <c r="F26" i="19"/>
  <c r="F25" i="19"/>
  <c r="F24" i="19"/>
  <c r="F23" i="19"/>
  <c r="F22" i="19"/>
  <c r="F21" i="19"/>
  <c r="C14" i="19"/>
  <c r="G296" i="18"/>
  <c r="F296" i="18"/>
  <c r="G285" i="18"/>
  <c r="F285" i="18"/>
  <c r="G274" i="18"/>
  <c r="F273" i="18"/>
  <c r="F272" i="18"/>
  <c r="F271" i="18"/>
  <c r="F270" i="18"/>
  <c r="F269" i="18"/>
  <c r="F268" i="18"/>
  <c r="F267" i="18"/>
  <c r="F266" i="18"/>
  <c r="F265" i="18"/>
  <c r="G256" i="18"/>
  <c r="F256" i="18"/>
  <c r="G245" i="18"/>
  <c r="F245" i="18"/>
  <c r="G234" i="18"/>
  <c r="G258" i="18" s="1"/>
  <c r="F233" i="18"/>
  <c r="F232" i="18"/>
  <c r="F231" i="18"/>
  <c r="F230" i="18"/>
  <c r="F229" i="18"/>
  <c r="F228" i="18"/>
  <c r="F227" i="18"/>
  <c r="F226" i="18"/>
  <c r="F225" i="18"/>
  <c r="G217" i="18"/>
  <c r="F217" i="18"/>
  <c r="G206" i="18"/>
  <c r="F206" i="18"/>
  <c r="G195" i="18"/>
  <c r="F195" i="18"/>
  <c r="G184" i="18"/>
  <c r="G219" i="18" s="1"/>
  <c r="F183" i="18"/>
  <c r="F182" i="18"/>
  <c r="F181" i="18"/>
  <c r="F180" i="18"/>
  <c r="F179" i="18"/>
  <c r="F178" i="18"/>
  <c r="F177" i="18"/>
  <c r="F176" i="18"/>
  <c r="F175" i="18"/>
  <c r="G167" i="18"/>
  <c r="F167" i="18"/>
  <c r="G156" i="18"/>
  <c r="F156" i="18"/>
  <c r="G145" i="18"/>
  <c r="F145" i="18"/>
  <c r="G134" i="18"/>
  <c r="G169" i="18" s="1"/>
  <c r="F133" i="18"/>
  <c r="F132" i="18"/>
  <c r="F131" i="18"/>
  <c r="F130" i="18"/>
  <c r="F129" i="18"/>
  <c r="F128" i="18"/>
  <c r="F127" i="18"/>
  <c r="F126" i="18"/>
  <c r="F125" i="18"/>
  <c r="G117" i="18"/>
  <c r="F117" i="18"/>
  <c r="G106" i="18"/>
  <c r="F106" i="18"/>
  <c r="G95" i="18"/>
  <c r="F95" i="18"/>
  <c r="G84" i="18"/>
  <c r="G119" i="18" s="1"/>
  <c r="F83" i="18"/>
  <c r="F82" i="18"/>
  <c r="F81" i="18"/>
  <c r="F80" i="18"/>
  <c r="F79" i="18"/>
  <c r="F78" i="18"/>
  <c r="F77" i="18"/>
  <c r="F76" i="18"/>
  <c r="F75" i="18"/>
  <c r="G67" i="18"/>
  <c r="F67" i="18"/>
  <c r="G56" i="18"/>
  <c r="F56" i="18"/>
  <c r="G45" i="18"/>
  <c r="G69" i="18" s="1"/>
  <c r="F44" i="18"/>
  <c r="F43" i="18"/>
  <c r="F42" i="18"/>
  <c r="F41" i="18"/>
  <c r="F40" i="18"/>
  <c r="F39" i="18"/>
  <c r="F38" i="18"/>
  <c r="F37" i="18"/>
  <c r="F36" i="18"/>
  <c r="G30" i="18"/>
  <c r="F29" i="18"/>
  <c r="F28" i="18"/>
  <c r="F27" i="18"/>
  <c r="F26" i="18"/>
  <c r="F25" i="18"/>
  <c r="F24" i="18"/>
  <c r="F23" i="18"/>
  <c r="F22" i="18"/>
  <c r="F21" i="18"/>
  <c r="C14" i="18"/>
  <c r="G296" i="17"/>
  <c r="F296" i="17"/>
  <c r="G285" i="17"/>
  <c r="F285" i="17"/>
  <c r="G274" i="17"/>
  <c r="G298" i="17" s="1"/>
  <c r="F273" i="17"/>
  <c r="F272" i="17"/>
  <c r="F271" i="17"/>
  <c r="F270" i="17"/>
  <c r="F269" i="17"/>
  <c r="F268" i="17"/>
  <c r="F267" i="17"/>
  <c r="F266" i="17"/>
  <c r="F265" i="17"/>
  <c r="G256" i="17"/>
  <c r="F256" i="17"/>
  <c r="G245" i="17"/>
  <c r="F245" i="17"/>
  <c r="G234" i="17"/>
  <c r="G258" i="17" s="1"/>
  <c r="F233" i="17"/>
  <c r="F232" i="17"/>
  <c r="F231" i="17"/>
  <c r="F230" i="17"/>
  <c r="F229" i="17"/>
  <c r="F228" i="17"/>
  <c r="F227" i="17"/>
  <c r="F226" i="17"/>
  <c r="F225" i="17"/>
  <c r="G217" i="17"/>
  <c r="F217" i="17"/>
  <c r="G206" i="17"/>
  <c r="F206" i="17"/>
  <c r="G195" i="17"/>
  <c r="F195" i="17"/>
  <c r="G184" i="17"/>
  <c r="G219" i="17" s="1"/>
  <c r="F183" i="17"/>
  <c r="F182" i="17"/>
  <c r="F181" i="17"/>
  <c r="F180" i="17"/>
  <c r="F179" i="17"/>
  <c r="F178" i="17"/>
  <c r="F177" i="17"/>
  <c r="F176" i="17"/>
  <c r="F175" i="17"/>
  <c r="G167" i="17"/>
  <c r="F167" i="17"/>
  <c r="G156" i="17"/>
  <c r="F156" i="17"/>
  <c r="G145" i="17"/>
  <c r="F145" i="17"/>
  <c r="G134" i="17"/>
  <c r="G169" i="17" s="1"/>
  <c r="F133" i="17"/>
  <c r="F132" i="17"/>
  <c r="F131" i="17"/>
  <c r="F130" i="17"/>
  <c r="F129" i="17"/>
  <c r="F128" i="17"/>
  <c r="F127" i="17"/>
  <c r="F126" i="17"/>
  <c r="F125" i="17"/>
  <c r="G117" i="17"/>
  <c r="F117" i="17"/>
  <c r="G106" i="17"/>
  <c r="F106" i="17"/>
  <c r="G95" i="17"/>
  <c r="F95" i="17"/>
  <c r="G84" i="17"/>
  <c r="G119" i="17" s="1"/>
  <c r="F83" i="17"/>
  <c r="F82" i="17"/>
  <c r="F81" i="17"/>
  <c r="F80" i="17"/>
  <c r="F79" i="17"/>
  <c r="F78" i="17"/>
  <c r="F77" i="17"/>
  <c r="F76" i="17"/>
  <c r="F75" i="17"/>
  <c r="G67" i="17"/>
  <c r="F67" i="17"/>
  <c r="G56" i="17"/>
  <c r="F56" i="17"/>
  <c r="G45" i="17"/>
  <c r="G69" i="17" s="1"/>
  <c r="F44" i="17"/>
  <c r="F43" i="17"/>
  <c r="F42" i="17"/>
  <c r="F41" i="17"/>
  <c r="F40" i="17"/>
  <c r="F39" i="17"/>
  <c r="F38" i="17"/>
  <c r="F37" i="17"/>
  <c r="F36" i="17"/>
  <c r="G30" i="17"/>
  <c r="G301" i="17" s="1"/>
  <c r="F29" i="17"/>
  <c r="F28" i="17"/>
  <c r="F27" i="17"/>
  <c r="F26" i="17"/>
  <c r="F25" i="17"/>
  <c r="F24" i="17"/>
  <c r="F23" i="17"/>
  <c r="F22" i="17"/>
  <c r="F21" i="17"/>
  <c r="C14" i="17"/>
  <c r="G296" i="16"/>
  <c r="F296" i="16"/>
  <c r="G285" i="16"/>
  <c r="F285" i="16"/>
  <c r="G274" i="16"/>
  <c r="G298" i="16" s="1"/>
  <c r="F273" i="16"/>
  <c r="F272" i="16"/>
  <c r="F271" i="16"/>
  <c r="F270" i="16"/>
  <c r="F269" i="16"/>
  <c r="F268" i="16"/>
  <c r="F267" i="16"/>
  <c r="F266" i="16"/>
  <c r="F265" i="16"/>
  <c r="G256" i="16"/>
  <c r="F256" i="16"/>
  <c r="G245" i="16"/>
  <c r="F245" i="16"/>
  <c r="G234" i="16"/>
  <c r="G258" i="16" s="1"/>
  <c r="F233" i="16"/>
  <c r="F232" i="16"/>
  <c r="F231" i="16"/>
  <c r="F230" i="16"/>
  <c r="F229" i="16"/>
  <c r="F228" i="16"/>
  <c r="F227" i="16"/>
  <c r="F226" i="16"/>
  <c r="F225" i="16"/>
  <c r="G217" i="16"/>
  <c r="F217" i="16"/>
  <c r="G206" i="16"/>
  <c r="F206" i="16"/>
  <c r="G195" i="16"/>
  <c r="F195" i="16"/>
  <c r="G184" i="16"/>
  <c r="G219" i="16" s="1"/>
  <c r="F183" i="16"/>
  <c r="F182" i="16"/>
  <c r="F181" i="16"/>
  <c r="F180" i="16"/>
  <c r="F179" i="16"/>
  <c r="F178" i="16"/>
  <c r="F177" i="16"/>
  <c r="F176" i="16"/>
  <c r="F184" i="16" s="1"/>
  <c r="F219" i="16" s="1"/>
  <c r="F175" i="16"/>
  <c r="G167" i="16"/>
  <c r="F167" i="16"/>
  <c r="G156" i="16"/>
  <c r="F156" i="16"/>
  <c r="G145" i="16"/>
  <c r="F145" i="16"/>
  <c r="G134" i="16"/>
  <c r="G169" i="16" s="1"/>
  <c r="F133" i="16"/>
  <c r="F132" i="16"/>
  <c r="F131" i="16"/>
  <c r="F130" i="16"/>
  <c r="F129" i="16"/>
  <c r="F128" i="16"/>
  <c r="F127" i="16"/>
  <c r="F126" i="16"/>
  <c r="F125" i="16"/>
  <c r="G117" i="16"/>
  <c r="F117" i="16"/>
  <c r="G106" i="16"/>
  <c r="F106" i="16"/>
  <c r="G95" i="16"/>
  <c r="F95" i="16"/>
  <c r="G84" i="16"/>
  <c r="G119" i="16" s="1"/>
  <c r="F83" i="16"/>
  <c r="F82" i="16"/>
  <c r="F81" i="16"/>
  <c r="F80" i="16"/>
  <c r="F79" i="16"/>
  <c r="F78" i="16"/>
  <c r="F77" i="16"/>
  <c r="F76" i="16"/>
  <c r="F84" i="16" s="1"/>
  <c r="F119" i="16" s="1"/>
  <c r="F75" i="16"/>
  <c r="G67" i="16"/>
  <c r="F67" i="16"/>
  <c r="G56" i="16"/>
  <c r="F56" i="16"/>
  <c r="G45" i="16"/>
  <c r="G69" i="16" s="1"/>
  <c r="F44" i="16"/>
  <c r="F43" i="16"/>
  <c r="F42" i="16"/>
  <c r="F41" i="16"/>
  <c r="F40" i="16"/>
  <c r="F39" i="16"/>
  <c r="F38" i="16"/>
  <c r="F37" i="16"/>
  <c r="F36" i="16"/>
  <c r="G30" i="16"/>
  <c r="G301" i="16" s="1"/>
  <c r="F29" i="16"/>
  <c r="F28" i="16"/>
  <c r="F27" i="16"/>
  <c r="F26" i="16"/>
  <c r="F25" i="16"/>
  <c r="F24" i="16"/>
  <c r="F23" i="16"/>
  <c r="F22" i="16"/>
  <c r="F30" i="16" s="1"/>
  <c r="C17" i="23" s="1"/>
  <c r="F21" i="16"/>
  <c r="C14" i="16"/>
  <c r="G296" i="15"/>
  <c r="F296" i="15"/>
  <c r="G285" i="15"/>
  <c r="F285" i="15"/>
  <c r="G274" i="15"/>
  <c r="G298" i="15" s="1"/>
  <c r="F273" i="15"/>
  <c r="F272" i="15"/>
  <c r="F271" i="15"/>
  <c r="F270" i="15"/>
  <c r="F269" i="15"/>
  <c r="F268" i="15"/>
  <c r="F267" i="15"/>
  <c r="F266" i="15"/>
  <c r="F265" i="15"/>
  <c r="G256" i="15"/>
  <c r="F256" i="15"/>
  <c r="G245" i="15"/>
  <c r="F245" i="15"/>
  <c r="G234" i="15"/>
  <c r="G258" i="15" s="1"/>
  <c r="F233" i="15"/>
  <c r="F232" i="15"/>
  <c r="F231" i="15"/>
  <c r="F230" i="15"/>
  <c r="F229" i="15"/>
  <c r="F228" i="15"/>
  <c r="F227" i="15"/>
  <c r="F226" i="15"/>
  <c r="F225" i="15"/>
  <c r="G217" i="15"/>
  <c r="F217" i="15"/>
  <c r="G206" i="15"/>
  <c r="F206" i="15"/>
  <c r="G195" i="15"/>
  <c r="F195" i="15"/>
  <c r="G184" i="15"/>
  <c r="G219" i="15" s="1"/>
  <c r="F183" i="15"/>
  <c r="F182" i="15"/>
  <c r="F181" i="15"/>
  <c r="F180" i="15"/>
  <c r="F179" i="15"/>
  <c r="F178" i="15"/>
  <c r="F177" i="15"/>
  <c r="F176" i="15"/>
  <c r="F175" i="15"/>
  <c r="G167" i="15"/>
  <c r="F167" i="15"/>
  <c r="G156" i="15"/>
  <c r="F156" i="15"/>
  <c r="G145" i="15"/>
  <c r="F145" i="15"/>
  <c r="G134" i="15"/>
  <c r="G169" i="15" s="1"/>
  <c r="F133" i="15"/>
  <c r="F132" i="15"/>
  <c r="F131" i="15"/>
  <c r="F130" i="15"/>
  <c r="F129" i="15"/>
  <c r="F128" i="15"/>
  <c r="F127" i="15"/>
  <c r="F126" i="15"/>
  <c r="F125" i="15"/>
  <c r="G117" i="15"/>
  <c r="F117" i="15"/>
  <c r="G106" i="15"/>
  <c r="F106" i="15"/>
  <c r="G95" i="15"/>
  <c r="F95" i="15"/>
  <c r="G84" i="15"/>
  <c r="G119" i="15" s="1"/>
  <c r="F83" i="15"/>
  <c r="F82" i="15"/>
  <c r="F81" i="15"/>
  <c r="F80" i="15"/>
  <c r="F79" i="15"/>
  <c r="F78" i="15"/>
  <c r="F77" i="15"/>
  <c r="F76" i="15"/>
  <c r="F75" i="15"/>
  <c r="G67" i="15"/>
  <c r="F67" i="15"/>
  <c r="G56" i="15"/>
  <c r="F56" i="15"/>
  <c r="G45" i="15"/>
  <c r="G69" i="15" s="1"/>
  <c r="F44" i="15"/>
  <c r="F43" i="15"/>
  <c r="F42" i="15"/>
  <c r="F41" i="15"/>
  <c r="F40" i="15"/>
  <c r="F39" i="15"/>
  <c r="F38" i="15"/>
  <c r="F37" i="15"/>
  <c r="F36" i="15"/>
  <c r="G30" i="15"/>
  <c r="G301" i="15" s="1"/>
  <c r="F29" i="15"/>
  <c r="F28" i="15"/>
  <c r="F27" i="15"/>
  <c r="F26" i="15"/>
  <c r="F25" i="15"/>
  <c r="F24" i="15"/>
  <c r="F23" i="15"/>
  <c r="F22" i="15"/>
  <c r="F21" i="15"/>
  <c r="C14" i="15"/>
  <c r="G296" i="14"/>
  <c r="F296" i="14"/>
  <c r="G285" i="14"/>
  <c r="F285" i="14"/>
  <c r="G274" i="14"/>
  <c r="G298" i="14" s="1"/>
  <c r="F273" i="14"/>
  <c r="F272" i="14"/>
  <c r="F271" i="14"/>
  <c r="F270" i="14"/>
  <c r="F269" i="14"/>
  <c r="F268" i="14"/>
  <c r="F267" i="14"/>
  <c r="F266" i="14"/>
  <c r="F274" i="14" s="1"/>
  <c r="F298" i="14" s="1"/>
  <c r="F265" i="14"/>
  <c r="G256" i="14"/>
  <c r="F256" i="14"/>
  <c r="G245" i="14"/>
  <c r="F245" i="14"/>
  <c r="G234" i="14"/>
  <c r="G258" i="14" s="1"/>
  <c r="F233" i="14"/>
  <c r="F232" i="14"/>
  <c r="F231" i="14"/>
  <c r="F230" i="14"/>
  <c r="F229" i="14"/>
  <c r="F228" i="14"/>
  <c r="F227" i="14"/>
  <c r="F226" i="14"/>
  <c r="F225" i="14"/>
  <c r="G217" i="14"/>
  <c r="F217" i="14"/>
  <c r="G206" i="14"/>
  <c r="F206" i="14"/>
  <c r="G195" i="14"/>
  <c r="F195" i="14"/>
  <c r="G184" i="14"/>
  <c r="G219" i="14" s="1"/>
  <c r="F183" i="14"/>
  <c r="F182" i="14"/>
  <c r="F181" i="14"/>
  <c r="F180" i="14"/>
  <c r="F179" i="14"/>
  <c r="F178" i="14"/>
  <c r="F177" i="14"/>
  <c r="F176" i="14"/>
  <c r="F184" i="14" s="1"/>
  <c r="F219" i="14" s="1"/>
  <c r="F175" i="14"/>
  <c r="G167" i="14"/>
  <c r="F167" i="14"/>
  <c r="G156" i="14"/>
  <c r="F156" i="14"/>
  <c r="G145" i="14"/>
  <c r="F145" i="14"/>
  <c r="G134" i="14"/>
  <c r="G169" i="14" s="1"/>
  <c r="F133" i="14"/>
  <c r="F132" i="14"/>
  <c r="F131" i="14"/>
  <c r="F130" i="14"/>
  <c r="F129" i="14"/>
  <c r="F128" i="14"/>
  <c r="F127" i="14"/>
  <c r="F126" i="14"/>
  <c r="F125" i="14"/>
  <c r="G117" i="14"/>
  <c r="F117" i="14"/>
  <c r="G106" i="14"/>
  <c r="F106" i="14"/>
  <c r="G95" i="14"/>
  <c r="F95" i="14"/>
  <c r="G84" i="14"/>
  <c r="G119" i="14" s="1"/>
  <c r="F83" i="14"/>
  <c r="F82" i="14"/>
  <c r="F81" i="14"/>
  <c r="F80" i="14"/>
  <c r="F79" i="14"/>
  <c r="F78" i="14"/>
  <c r="F77" i="14"/>
  <c r="F76" i="14"/>
  <c r="F84" i="14" s="1"/>
  <c r="F119" i="14" s="1"/>
  <c r="F75" i="14"/>
  <c r="G67" i="14"/>
  <c r="F67" i="14"/>
  <c r="G56" i="14"/>
  <c r="F56" i="14"/>
  <c r="G45" i="14"/>
  <c r="G69" i="14" s="1"/>
  <c r="F44" i="14"/>
  <c r="F43" i="14"/>
  <c r="F42" i="14"/>
  <c r="F41" i="14"/>
  <c r="F40" i="14"/>
  <c r="F39" i="14"/>
  <c r="F38" i="14"/>
  <c r="F37" i="14"/>
  <c r="F36" i="14"/>
  <c r="G30" i="14"/>
  <c r="G301" i="14" s="1"/>
  <c r="F29" i="14"/>
  <c r="F28" i="14"/>
  <c r="F27" i="14"/>
  <c r="F26" i="14"/>
  <c r="F25" i="14"/>
  <c r="F24" i="14"/>
  <c r="F23" i="14"/>
  <c r="F22" i="14"/>
  <c r="F30" i="14" s="1"/>
  <c r="C15" i="23" s="1"/>
  <c r="F21" i="14"/>
  <c r="C14" i="14"/>
  <c r="G296" i="13"/>
  <c r="F296" i="13"/>
  <c r="G285" i="13"/>
  <c r="F285" i="13"/>
  <c r="G274" i="13"/>
  <c r="G298" i="13" s="1"/>
  <c r="F273" i="13"/>
  <c r="F272" i="13"/>
  <c r="F271" i="13"/>
  <c r="F270" i="13"/>
  <c r="F269" i="13"/>
  <c r="F268" i="13"/>
  <c r="F267" i="13"/>
  <c r="F266" i="13"/>
  <c r="F265" i="13"/>
  <c r="F274" i="13" s="1"/>
  <c r="F298" i="13" s="1"/>
  <c r="G256" i="13"/>
  <c r="F256" i="13"/>
  <c r="G245" i="13"/>
  <c r="F245" i="13"/>
  <c r="G234" i="13"/>
  <c r="G258" i="13" s="1"/>
  <c r="F233" i="13"/>
  <c r="F232" i="13"/>
  <c r="F231" i="13"/>
  <c r="F230" i="13"/>
  <c r="F229" i="13"/>
  <c r="F228" i="13"/>
  <c r="F227" i="13"/>
  <c r="F226" i="13"/>
  <c r="F225" i="13"/>
  <c r="F234" i="13" s="1"/>
  <c r="F258" i="13" s="1"/>
  <c r="G217" i="13"/>
  <c r="F217" i="13"/>
  <c r="G206" i="13"/>
  <c r="F206" i="13"/>
  <c r="G195" i="13"/>
  <c r="F195" i="13"/>
  <c r="G184" i="13"/>
  <c r="G219" i="13" s="1"/>
  <c r="F183" i="13"/>
  <c r="F182" i="13"/>
  <c r="F181" i="13"/>
  <c r="F180" i="13"/>
  <c r="F179" i="13"/>
  <c r="F178" i="13"/>
  <c r="F177" i="13"/>
  <c r="F176" i="13"/>
  <c r="F175" i="13"/>
  <c r="G167" i="13"/>
  <c r="F167" i="13"/>
  <c r="G156" i="13"/>
  <c r="F156" i="13"/>
  <c r="G145" i="13"/>
  <c r="F145" i="13"/>
  <c r="G134" i="13"/>
  <c r="G169" i="13" s="1"/>
  <c r="F133" i="13"/>
  <c r="F132" i="13"/>
  <c r="F131" i="13"/>
  <c r="F130" i="13"/>
  <c r="F129" i="13"/>
  <c r="F128" i="13"/>
  <c r="F127" i="13"/>
  <c r="F126" i="13"/>
  <c r="F125" i="13"/>
  <c r="G117" i="13"/>
  <c r="F117" i="13"/>
  <c r="G106" i="13"/>
  <c r="F106" i="13"/>
  <c r="G95" i="13"/>
  <c r="F95" i="13"/>
  <c r="G84" i="13"/>
  <c r="G119" i="13" s="1"/>
  <c r="F83" i="13"/>
  <c r="F82" i="13"/>
  <c r="F81" i="13"/>
  <c r="F80" i="13"/>
  <c r="F79" i="13"/>
  <c r="F78" i="13"/>
  <c r="F77" i="13"/>
  <c r="F76" i="13"/>
  <c r="F75" i="13"/>
  <c r="G67" i="13"/>
  <c r="F67" i="13"/>
  <c r="G56" i="13"/>
  <c r="F56" i="13"/>
  <c r="G45" i="13"/>
  <c r="G69" i="13" s="1"/>
  <c r="F44" i="13"/>
  <c r="F43" i="13"/>
  <c r="F42" i="13"/>
  <c r="F41" i="13"/>
  <c r="F40" i="13"/>
  <c r="F39" i="13"/>
  <c r="F38" i="13"/>
  <c r="F37" i="13"/>
  <c r="F36" i="13"/>
  <c r="G30" i="13"/>
  <c r="G301" i="13" s="1"/>
  <c r="F29" i="13"/>
  <c r="F28" i="13"/>
  <c r="F27" i="13"/>
  <c r="F26" i="13"/>
  <c r="F25" i="13"/>
  <c r="F24" i="13"/>
  <c r="F23" i="13"/>
  <c r="F22" i="13"/>
  <c r="F21" i="13"/>
  <c r="C14" i="13"/>
  <c r="G296" i="12"/>
  <c r="F296" i="12"/>
  <c r="G285" i="12"/>
  <c r="F285" i="12"/>
  <c r="G274" i="12"/>
  <c r="G298" i="12" s="1"/>
  <c r="F273" i="12"/>
  <c r="F272" i="12"/>
  <c r="F271" i="12"/>
  <c r="F270" i="12"/>
  <c r="F269" i="12"/>
  <c r="F268" i="12"/>
  <c r="F267" i="12"/>
  <c r="F266" i="12"/>
  <c r="F265" i="12"/>
  <c r="G256" i="12"/>
  <c r="F256" i="12"/>
  <c r="G245" i="12"/>
  <c r="F245" i="12"/>
  <c r="G234" i="12"/>
  <c r="G258" i="12" s="1"/>
  <c r="F233" i="12"/>
  <c r="F232" i="12"/>
  <c r="F231" i="12"/>
  <c r="F230" i="12"/>
  <c r="F229" i="12"/>
  <c r="F228" i="12"/>
  <c r="F227" i="12"/>
  <c r="F226" i="12"/>
  <c r="F225" i="12"/>
  <c r="G217" i="12"/>
  <c r="F217" i="12"/>
  <c r="G206" i="12"/>
  <c r="F206" i="12"/>
  <c r="G195" i="12"/>
  <c r="F195" i="12"/>
  <c r="G184" i="12"/>
  <c r="G219" i="12" s="1"/>
  <c r="F183" i="12"/>
  <c r="F182" i="12"/>
  <c r="F181" i="12"/>
  <c r="F180" i="12"/>
  <c r="F179" i="12"/>
  <c r="F178" i="12"/>
  <c r="F177" i="12"/>
  <c r="F176" i="12"/>
  <c r="F175" i="12"/>
  <c r="G167" i="12"/>
  <c r="F167" i="12"/>
  <c r="G156" i="12"/>
  <c r="F156" i="12"/>
  <c r="G145" i="12"/>
  <c r="F145" i="12"/>
  <c r="G134" i="12"/>
  <c r="G169" i="12" s="1"/>
  <c r="F133" i="12"/>
  <c r="F132" i="12"/>
  <c r="F131" i="12"/>
  <c r="F130" i="12"/>
  <c r="F129" i="12"/>
  <c r="F128" i="12"/>
  <c r="F127" i="12"/>
  <c r="F126" i="12"/>
  <c r="F125" i="12"/>
  <c r="G117" i="12"/>
  <c r="F117" i="12"/>
  <c r="G106" i="12"/>
  <c r="F106" i="12"/>
  <c r="G95" i="12"/>
  <c r="F95" i="12"/>
  <c r="G84" i="12"/>
  <c r="G119" i="12" s="1"/>
  <c r="F83" i="12"/>
  <c r="F82" i="12"/>
  <c r="F81" i="12"/>
  <c r="F80" i="12"/>
  <c r="F79" i="12"/>
  <c r="F78" i="12"/>
  <c r="F77" i="12"/>
  <c r="F76" i="12"/>
  <c r="F75" i="12"/>
  <c r="F67" i="12"/>
  <c r="F56" i="12"/>
  <c r="G69" i="12"/>
  <c r="F44" i="12"/>
  <c r="F43" i="12"/>
  <c r="F42" i="12"/>
  <c r="F41" i="12"/>
  <c r="F40" i="12"/>
  <c r="F39" i="12"/>
  <c r="F38" i="12"/>
  <c r="F37" i="12"/>
  <c r="F36" i="12"/>
  <c r="G30" i="12"/>
  <c r="G301" i="12" s="1"/>
  <c r="F29" i="12"/>
  <c r="F28" i="12"/>
  <c r="F27" i="12"/>
  <c r="F26" i="12"/>
  <c r="F25" i="12"/>
  <c r="F24" i="12"/>
  <c r="F23" i="12"/>
  <c r="F22" i="12"/>
  <c r="F21" i="12"/>
  <c r="C14" i="12"/>
  <c r="G296" i="4"/>
  <c r="F296" i="4"/>
  <c r="G285" i="4"/>
  <c r="F285" i="4"/>
  <c r="G274" i="4"/>
  <c r="G298" i="4" s="1"/>
  <c r="F273" i="4"/>
  <c r="F272" i="4"/>
  <c r="F271" i="4"/>
  <c r="F270" i="4"/>
  <c r="F269" i="4"/>
  <c r="F268" i="4"/>
  <c r="F267" i="4"/>
  <c r="F266" i="4"/>
  <c r="F274" i="4" s="1"/>
  <c r="F298" i="4" s="1"/>
  <c r="F265" i="4"/>
  <c r="G256" i="4"/>
  <c r="F256" i="4"/>
  <c r="G245" i="4"/>
  <c r="F245" i="4"/>
  <c r="G234" i="4"/>
  <c r="G258" i="4" s="1"/>
  <c r="F233" i="4"/>
  <c r="F232" i="4"/>
  <c r="F231" i="4"/>
  <c r="F230" i="4"/>
  <c r="F229" i="4"/>
  <c r="F228" i="4"/>
  <c r="F227" i="4"/>
  <c r="F226" i="4"/>
  <c r="F225" i="4"/>
  <c r="G217" i="4"/>
  <c r="F217" i="4"/>
  <c r="G206" i="4"/>
  <c r="F206" i="4"/>
  <c r="G195" i="4"/>
  <c r="F195" i="4"/>
  <c r="G184" i="4"/>
  <c r="G219" i="4" s="1"/>
  <c r="F183" i="4"/>
  <c r="F182" i="4"/>
  <c r="F181" i="4"/>
  <c r="F180" i="4"/>
  <c r="F179" i="4"/>
  <c r="F178" i="4"/>
  <c r="F177" i="4"/>
  <c r="F176" i="4"/>
  <c r="F184" i="4" s="1"/>
  <c r="F219" i="4" s="1"/>
  <c r="F175" i="4"/>
  <c r="G167" i="4"/>
  <c r="F167" i="4"/>
  <c r="G156" i="4"/>
  <c r="F156" i="4"/>
  <c r="G145" i="4"/>
  <c r="F145" i="4"/>
  <c r="G134" i="4"/>
  <c r="G169" i="4" s="1"/>
  <c r="F133" i="4"/>
  <c r="F132" i="4"/>
  <c r="F131" i="4"/>
  <c r="F130" i="4"/>
  <c r="F129" i="4"/>
  <c r="F128" i="4"/>
  <c r="F127" i="4"/>
  <c r="F126" i="4"/>
  <c r="F125" i="4"/>
  <c r="G117" i="4"/>
  <c r="F117" i="4"/>
  <c r="G106" i="4"/>
  <c r="F106" i="4"/>
  <c r="G95" i="4"/>
  <c r="F95" i="4"/>
  <c r="G84" i="4"/>
  <c r="G119" i="4" s="1"/>
  <c r="F83" i="4"/>
  <c r="F82" i="4"/>
  <c r="F81" i="4"/>
  <c r="F80" i="4"/>
  <c r="F79" i="4"/>
  <c r="F78" i="4"/>
  <c r="F77" i="4"/>
  <c r="F76" i="4"/>
  <c r="F84" i="4" s="1"/>
  <c r="F119" i="4" s="1"/>
  <c r="F75" i="4"/>
  <c r="G67" i="4"/>
  <c r="F67" i="4"/>
  <c r="G56" i="4"/>
  <c r="F56" i="4"/>
  <c r="G45" i="4"/>
  <c r="G69" i="4" s="1"/>
  <c r="F44" i="4"/>
  <c r="F43" i="4"/>
  <c r="F42" i="4"/>
  <c r="F41" i="4"/>
  <c r="F40" i="4"/>
  <c r="F39" i="4"/>
  <c r="F38" i="4"/>
  <c r="F37" i="4"/>
  <c r="F36" i="4"/>
  <c r="G30" i="4"/>
  <c r="G301" i="4" s="1"/>
  <c r="F29" i="4"/>
  <c r="F28" i="4"/>
  <c r="F27" i="4"/>
  <c r="F26" i="4"/>
  <c r="F25" i="4"/>
  <c r="F24" i="4"/>
  <c r="F23" i="4"/>
  <c r="F22" i="4"/>
  <c r="F21" i="4"/>
  <c r="C14" i="4"/>
  <c r="F84" i="20" l="1"/>
  <c r="F119" i="20" s="1"/>
  <c r="F134" i="20"/>
  <c r="F169" i="20" s="1"/>
  <c r="F184" i="20"/>
  <c r="F219" i="20" s="1"/>
  <c r="F234" i="20"/>
  <c r="F258" i="20" s="1"/>
  <c r="F30" i="20"/>
  <c r="F45" i="20"/>
  <c r="F69" i="20" s="1"/>
  <c r="F84" i="21"/>
  <c r="F119" i="21" s="1"/>
  <c r="F301" i="21" s="1"/>
  <c r="F134" i="21"/>
  <c r="F169" i="21" s="1"/>
  <c r="F184" i="21"/>
  <c r="F219" i="21" s="1"/>
  <c r="F274" i="21"/>
  <c r="F298" i="21" s="1"/>
  <c r="F30" i="19"/>
  <c r="F45" i="19"/>
  <c r="F69" i="19" s="1"/>
  <c r="F84" i="19"/>
  <c r="F119" i="19" s="1"/>
  <c r="F134" i="19"/>
  <c r="F169" i="19" s="1"/>
  <c r="F184" i="19"/>
  <c r="F219" i="19" s="1"/>
  <c r="F234" i="19"/>
  <c r="F258" i="19" s="1"/>
  <c r="G301" i="18"/>
  <c r="G298" i="18"/>
  <c r="F30" i="18"/>
  <c r="F45" i="18"/>
  <c r="F69" i="18" s="1"/>
  <c r="F84" i="18"/>
  <c r="F119" i="18" s="1"/>
  <c r="F134" i="18"/>
  <c r="F169" i="18" s="1"/>
  <c r="F184" i="18"/>
  <c r="F219" i="18" s="1"/>
  <c r="F234" i="18"/>
  <c r="F258" i="18" s="1"/>
  <c r="F30" i="17"/>
  <c r="F45" i="17"/>
  <c r="F69" i="17" s="1"/>
  <c r="F84" i="17"/>
  <c r="F119" i="17" s="1"/>
  <c r="F134" i="17"/>
  <c r="F169" i="17" s="1"/>
  <c r="F184" i="17"/>
  <c r="F219" i="17" s="1"/>
  <c r="F234" i="17"/>
  <c r="F258" i="17" s="1"/>
  <c r="F274" i="17"/>
  <c r="F298" i="17" s="1"/>
  <c r="F45" i="16"/>
  <c r="F69" i="16" s="1"/>
  <c r="F134" i="16"/>
  <c r="F169" i="16" s="1"/>
  <c r="F234" i="16"/>
  <c r="F258" i="16" s="1"/>
  <c r="F301" i="16"/>
  <c r="F30" i="15"/>
  <c r="F45" i="15"/>
  <c r="F69" i="15" s="1"/>
  <c r="F84" i="15"/>
  <c r="F119" i="15" s="1"/>
  <c r="F134" i="15"/>
  <c r="F169" i="15" s="1"/>
  <c r="F184" i="15"/>
  <c r="F219" i="15" s="1"/>
  <c r="F234" i="15"/>
  <c r="F258" i="15" s="1"/>
  <c r="F45" i="14"/>
  <c r="F69" i="14" s="1"/>
  <c r="F134" i="14"/>
  <c r="F169" i="14" s="1"/>
  <c r="F234" i="14"/>
  <c r="F258" i="14" s="1"/>
  <c r="F301" i="14"/>
  <c r="F30" i="13"/>
  <c r="F45" i="13"/>
  <c r="F69" i="13" s="1"/>
  <c r="F84" i="13"/>
  <c r="F119" i="13" s="1"/>
  <c r="F134" i="13"/>
  <c r="F169" i="13" s="1"/>
  <c r="F184" i="13"/>
  <c r="F219" i="13" s="1"/>
  <c r="F30" i="12"/>
  <c r="F45" i="12"/>
  <c r="F69" i="12" s="1"/>
  <c r="F84" i="12"/>
  <c r="F119" i="12" s="1"/>
  <c r="F134" i="12"/>
  <c r="F169" i="12" s="1"/>
  <c r="F184" i="12"/>
  <c r="F219" i="12" s="1"/>
  <c r="F234" i="12"/>
  <c r="F258" i="12" s="1"/>
  <c r="F45" i="4"/>
  <c r="F69" i="4" s="1"/>
  <c r="F134" i="4"/>
  <c r="F169" i="4" s="1"/>
  <c r="F234" i="4"/>
  <c r="F258" i="4" s="1"/>
  <c r="F274" i="20"/>
  <c r="F298" i="20" s="1"/>
  <c r="F274" i="19"/>
  <c r="F298" i="19" s="1"/>
  <c r="F274" i="18"/>
  <c r="F298" i="18" s="1"/>
  <c r="F274" i="16"/>
  <c r="F298" i="16" s="1"/>
  <c r="F274" i="15"/>
  <c r="F298" i="15" s="1"/>
  <c r="F274" i="12"/>
  <c r="F298" i="12" s="1"/>
  <c r="G17" i="23"/>
  <c r="G15" i="23"/>
  <c r="F30" i="4"/>
  <c r="I22" i="26"/>
  <c r="G22" i="26"/>
  <c r="F22" i="26"/>
  <c r="E22" i="26"/>
  <c r="D22" i="26"/>
  <c r="C22" i="26"/>
  <c r="J22" i="26" s="1"/>
  <c r="G21" i="26"/>
  <c r="F21" i="26"/>
  <c r="E21" i="26"/>
  <c r="D21" i="26"/>
  <c r="C21" i="26"/>
  <c r="I20" i="26"/>
  <c r="G20" i="26"/>
  <c r="F20" i="26"/>
  <c r="E20" i="26"/>
  <c r="D20" i="26"/>
  <c r="C20" i="26"/>
  <c r="I19" i="26"/>
  <c r="G19" i="26"/>
  <c r="F19" i="26"/>
  <c r="E19" i="26"/>
  <c r="D19" i="26"/>
  <c r="C19" i="26"/>
  <c r="I18" i="26"/>
  <c r="G18" i="26"/>
  <c r="F18" i="26"/>
  <c r="E18" i="26"/>
  <c r="D18" i="26"/>
  <c r="C18" i="26"/>
  <c r="I17" i="26"/>
  <c r="G17" i="26"/>
  <c r="J17" i="26" s="1"/>
  <c r="F17" i="26"/>
  <c r="E17" i="26"/>
  <c r="D17" i="26"/>
  <c r="C17" i="26"/>
  <c r="I16" i="26"/>
  <c r="G16" i="26"/>
  <c r="F16" i="26"/>
  <c r="E16" i="26"/>
  <c r="D16" i="26"/>
  <c r="C16" i="26"/>
  <c r="I15" i="26"/>
  <c r="G15" i="26"/>
  <c r="F15" i="26"/>
  <c r="E15" i="26"/>
  <c r="D15" i="26"/>
  <c r="C15" i="26"/>
  <c r="G14" i="26"/>
  <c r="F14" i="26"/>
  <c r="E14" i="26"/>
  <c r="D14" i="26"/>
  <c r="C14" i="26"/>
  <c r="G13" i="26"/>
  <c r="F13" i="26"/>
  <c r="E13" i="26"/>
  <c r="D13" i="26"/>
  <c r="J13" i="26" s="1"/>
  <c r="C13" i="26"/>
  <c r="I12" i="26"/>
  <c r="H12" i="26"/>
  <c r="G12" i="26"/>
  <c r="F12" i="26"/>
  <c r="E12" i="26"/>
  <c r="D12" i="26"/>
  <c r="C12" i="26"/>
  <c r="J12" i="26" s="1"/>
  <c r="D11" i="26"/>
  <c r="C11" i="26"/>
  <c r="I11" i="26"/>
  <c r="H11" i="26"/>
  <c r="G11" i="26"/>
  <c r="F11" i="26"/>
  <c r="E11" i="26"/>
  <c r="B22" i="26"/>
  <c r="B21" i="26"/>
  <c r="B20" i="26"/>
  <c r="B19" i="26"/>
  <c r="B18" i="26"/>
  <c r="B17" i="26"/>
  <c r="B16" i="26"/>
  <c r="B15" i="26"/>
  <c r="B14" i="26"/>
  <c r="B13" i="26"/>
  <c r="B12" i="26"/>
  <c r="B11" i="26"/>
  <c r="D119" i="23"/>
  <c r="D115" i="23"/>
  <c r="F98" i="23"/>
  <c r="D106" i="23"/>
  <c r="F89" i="23"/>
  <c r="E89" i="23"/>
  <c r="E85" i="23"/>
  <c r="E81" i="23"/>
  <c r="D89" i="23"/>
  <c r="D85" i="23"/>
  <c r="F68" i="23"/>
  <c r="E72" i="23"/>
  <c r="E64" i="23"/>
  <c r="F55" i="23"/>
  <c r="F51" i="23"/>
  <c r="F47" i="23"/>
  <c r="E55" i="23"/>
  <c r="E51" i="23"/>
  <c r="D47" i="23"/>
  <c r="F30" i="23"/>
  <c r="D38" i="23"/>
  <c r="F124" i="23"/>
  <c r="D124" i="23"/>
  <c r="F107" i="23"/>
  <c r="D107" i="23"/>
  <c r="F90" i="23"/>
  <c r="E90" i="23"/>
  <c r="D90" i="23"/>
  <c r="F73" i="23"/>
  <c r="E73" i="23"/>
  <c r="D73" i="23"/>
  <c r="F56" i="23"/>
  <c r="E56" i="23"/>
  <c r="D56" i="23"/>
  <c r="F39" i="23"/>
  <c r="D39" i="23"/>
  <c r="F123" i="23"/>
  <c r="D123" i="23"/>
  <c r="F106" i="23"/>
  <c r="F72" i="23"/>
  <c r="D72" i="23"/>
  <c r="D55" i="23"/>
  <c r="F38" i="23"/>
  <c r="F122" i="23"/>
  <c r="D122" i="23"/>
  <c r="F105" i="23"/>
  <c r="D105" i="23"/>
  <c r="F88" i="23"/>
  <c r="E88" i="23"/>
  <c r="D88" i="23"/>
  <c r="F71" i="23"/>
  <c r="E71" i="23"/>
  <c r="D71" i="23"/>
  <c r="F54" i="23"/>
  <c r="E54" i="23"/>
  <c r="D54" i="23"/>
  <c r="F37" i="23"/>
  <c r="D37" i="23"/>
  <c r="F121" i="23"/>
  <c r="D121" i="23"/>
  <c r="F104" i="23"/>
  <c r="D104" i="23"/>
  <c r="F87" i="23"/>
  <c r="E87" i="23"/>
  <c r="D87" i="23"/>
  <c r="F70" i="23"/>
  <c r="E70" i="23"/>
  <c r="D70" i="23"/>
  <c r="F53" i="23"/>
  <c r="E53" i="23"/>
  <c r="D53" i="23"/>
  <c r="F36" i="23"/>
  <c r="D36" i="23"/>
  <c r="F120" i="23"/>
  <c r="D120" i="23"/>
  <c r="F103" i="23"/>
  <c r="D103" i="23"/>
  <c r="F86" i="23"/>
  <c r="E86" i="23"/>
  <c r="D86" i="23"/>
  <c r="F69" i="23"/>
  <c r="E69" i="23"/>
  <c r="D69" i="23"/>
  <c r="F52" i="23"/>
  <c r="E52" i="23"/>
  <c r="D52" i="23"/>
  <c r="F35" i="23"/>
  <c r="D35" i="23"/>
  <c r="F119" i="23"/>
  <c r="F102" i="23"/>
  <c r="D102" i="23"/>
  <c r="F85" i="23"/>
  <c r="E68" i="23"/>
  <c r="D68" i="23"/>
  <c r="D51" i="23"/>
  <c r="F34" i="23"/>
  <c r="D34" i="23"/>
  <c r="F118" i="23"/>
  <c r="D118" i="23"/>
  <c r="F101" i="23"/>
  <c r="D101" i="23"/>
  <c r="F84" i="23"/>
  <c r="E84" i="23"/>
  <c r="D84" i="23"/>
  <c r="F67" i="23"/>
  <c r="E67" i="23"/>
  <c r="D67" i="23"/>
  <c r="F50" i="23"/>
  <c r="E50" i="23"/>
  <c r="D50" i="23"/>
  <c r="F33" i="23"/>
  <c r="D33" i="23"/>
  <c r="F117" i="23"/>
  <c r="D117" i="23"/>
  <c r="F100" i="23"/>
  <c r="D100" i="23"/>
  <c r="F83" i="23"/>
  <c r="E83" i="23"/>
  <c r="D83" i="23"/>
  <c r="F66" i="23"/>
  <c r="E66" i="23"/>
  <c r="D66" i="23"/>
  <c r="F49" i="23"/>
  <c r="E49" i="23"/>
  <c r="D49" i="23"/>
  <c r="F32" i="23"/>
  <c r="D32" i="23"/>
  <c r="F116" i="23"/>
  <c r="D116" i="23"/>
  <c r="F99" i="23"/>
  <c r="D99" i="23"/>
  <c r="F82" i="23"/>
  <c r="E82" i="23"/>
  <c r="D82" i="23"/>
  <c r="F65" i="23"/>
  <c r="E65" i="23"/>
  <c r="D65" i="23"/>
  <c r="F48" i="23"/>
  <c r="E48" i="23"/>
  <c r="D48" i="23"/>
  <c r="F31" i="23"/>
  <c r="D31" i="23"/>
  <c r="F115" i="23"/>
  <c r="D98" i="23"/>
  <c r="F81" i="23"/>
  <c r="D81" i="23"/>
  <c r="F64" i="23"/>
  <c r="D64" i="23"/>
  <c r="E47" i="23"/>
  <c r="D30" i="23"/>
  <c r="F114" i="23"/>
  <c r="D114" i="23"/>
  <c r="F97" i="23"/>
  <c r="D97" i="23"/>
  <c r="F80" i="23"/>
  <c r="E80" i="23"/>
  <c r="D80" i="23"/>
  <c r="F63" i="23"/>
  <c r="E63" i="23"/>
  <c r="D63" i="23"/>
  <c r="F46" i="23"/>
  <c r="E46" i="23"/>
  <c r="D46" i="23"/>
  <c r="F29" i="23"/>
  <c r="D29" i="23"/>
  <c r="B124" i="23"/>
  <c r="B123" i="23"/>
  <c r="B122" i="23"/>
  <c r="B121" i="23"/>
  <c r="B120" i="23"/>
  <c r="B119" i="23"/>
  <c r="B118" i="23"/>
  <c r="B117" i="23"/>
  <c r="B116" i="23"/>
  <c r="B115" i="23"/>
  <c r="B114" i="23"/>
  <c r="B113" i="23"/>
  <c r="B107" i="23"/>
  <c r="B106" i="23"/>
  <c r="B105" i="23"/>
  <c r="B104" i="23"/>
  <c r="B103" i="23"/>
  <c r="B102" i="23"/>
  <c r="B101" i="23"/>
  <c r="B100" i="23"/>
  <c r="B99" i="23"/>
  <c r="B98" i="23"/>
  <c r="B97" i="23"/>
  <c r="B96" i="23"/>
  <c r="G217" i="8"/>
  <c r="F217" i="8"/>
  <c r="F79" i="23" s="1"/>
  <c r="G206" i="8"/>
  <c r="F206" i="8"/>
  <c r="E79" i="23" s="1"/>
  <c r="G195" i="8"/>
  <c r="F195" i="8"/>
  <c r="D79" i="23" s="1"/>
  <c r="G184" i="8"/>
  <c r="G219" i="8" s="1"/>
  <c r="F183" i="8"/>
  <c r="F182" i="8"/>
  <c r="F181" i="8"/>
  <c r="F180" i="8"/>
  <c r="F179" i="8"/>
  <c r="F178" i="8"/>
  <c r="F177" i="8"/>
  <c r="F176" i="8"/>
  <c r="F175" i="8"/>
  <c r="G167" i="8"/>
  <c r="F167" i="8"/>
  <c r="F62" i="23" s="1"/>
  <c r="G156" i="8"/>
  <c r="F156" i="8"/>
  <c r="E62" i="23" s="1"/>
  <c r="G145" i="8"/>
  <c r="F145" i="8"/>
  <c r="D62" i="23" s="1"/>
  <c r="G134" i="8"/>
  <c r="G169" i="8" s="1"/>
  <c r="F133" i="8"/>
  <c r="F132" i="8"/>
  <c r="F131" i="8"/>
  <c r="F130" i="8"/>
  <c r="F129" i="8"/>
  <c r="F128" i="8"/>
  <c r="F127" i="8"/>
  <c r="F126" i="8"/>
  <c r="F125" i="8"/>
  <c r="G117" i="8"/>
  <c r="F117" i="8"/>
  <c r="F45" i="23" s="1"/>
  <c r="G106" i="8"/>
  <c r="F106" i="8"/>
  <c r="E45" i="23" s="1"/>
  <c r="G95" i="8"/>
  <c r="F95" i="8"/>
  <c r="G84" i="8"/>
  <c r="G119" i="8" s="1"/>
  <c r="F83" i="8"/>
  <c r="F82" i="8"/>
  <c r="F81" i="8"/>
  <c r="F80" i="8"/>
  <c r="F79" i="8"/>
  <c r="F78" i="8"/>
  <c r="F77" i="8"/>
  <c r="F76" i="8"/>
  <c r="F75" i="8"/>
  <c r="G67" i="8"/>
  <c r="F67" i="8"/>
  <c r="F28" i="23" s="1"/>
  <c r="G56" i="8"/>
  <c r="F56" i="8"/>
  <c r="D28" i="23" s="1"/>
  <c r="G45" i="8"/>
  <c r="F44" i="8"/>
  <c r="F43" i="8"/>
  <c r="F42" i="8"/>
  <c r="F41" i="8"/>
  <c r="F40" i="8"/>
  <c r="F39" i="8"/>
  <c r="F38" i="8"/>
  <c r="F37" i="8"/>
  <c r="F36" i="8"/>
  <c r="G30" i="8"/>
  <c r="F29" i="8"/>
  <c r="F28" i="8"/>
  <c r="F26" i="8"/>
  <c r="F25" i="8"/>
  <c r="F24" i="8"/>
  <c r="F23" i="8"/>
  <c r="F22" i="8"/>
  <c r="F21" i="8"/>
  <c r="G296" i="8"/>
  <c r="F296" i="8"/>
  <c r="F113" i="23" s="1"/>
  <c r="G285" i="8"/>
  <c r="F285" i="8"/>
  <c r="D113" i="23" s="1"/>
  <c r="G274" i="8"/>
  <c r="G298" i="8" s="1"/>
  <c r="F273" i="8"/>
  <c r="F272" i="8"/>
  <c r="F271" i="8"/>
  <c r="F270" i="8"/>
  <c r="F269" i="8"/>
  <c r="F268" i="8"/>
  <c r="F267" i="8"/>
  <c r="F266" i="8"/>
  <c r="F265" i="8"/>
  <c r="G256" i="8"/>
  <c r="F256" i="8"/>
  <c r="F96" i="23" s="1"/>
  <c r="G245" i="8"/>
  <c r="F245" i="8"/>
  <c r="D96" i="23" s="1"/>
  <c r="G234" i="8"/>
  <c r="G258" i="8" s="1"/>
  <c r="F233" i="8"/>
  <c r="F232" i="8"/>
  <c r="F231" i="8"/>
  <c r="F230" i="8"/>
  <c r="F229" i="8"/>
  <c r="F228" i="8"/>
  <c r="F227" i="8"/>
  <c r="F226" i="8"/>
  <c r="F225" i="8"/>
  <c r="G113" i="23" l="1"/>
  <c r="I113" i="23"/>
  <c r="I125" i="23" s="1"/>
  <c r="J11" i="26"/>
  <c r="J23" i="26" s="1"/>
  <c r="F301" i="20"/>
  <c r="C21" i="23"/>
  <c r="F301" i="19"/>
  <c r="C20" i="23"/>
  <c r="F301" i="18"/>
  <c r="C19" i="23"/>
  <c r="F301" i="17"/>
  <c r="C18" i="23"/>
  <c r="F301" i="15"/>
  <c r="C16" i="23"/>
  <c r="F301" i="13"/>
  <c r="C14" i="23"/>
  <c r="F301" i="12"/>
  <c r="C13" i="23"/>
  <c r="F301" i="4"/>
  <c r="C12" i="23"/>
  <c r="F274" i="8"/>
  <c r="F298" i="8" s="1"/>
  <c r="G301" i="8"/>
  <c r="D23" i="26"/>
  <c r="E23" i="26"/>
  <c r="C23" i="26"/>
  <c r="H22" i="23" s="1"/>
  <c r="F23" i="26"/>
  <c r="H23" i="26"/>
  <c r="G23" i="26"/>
  <c r="C113" i="23"/>
  <c r="F30" i="8"/>
  <c r="F45" i="8"/>
  <c r="F69" i="8" s="1"/>
  <c r="F84" i="8"/>
  <c r="F134" i="8"/>
  <c r="F184" i="8"/>
  <c r="C105" i="23"/>
  <c r="C37" i="23"/>
  <c r="C71" i="23"/>
  <c r="C53" i="23"/>
  <c r="C87" i="23"/>
  <c r="C121" i="23"/>
  <c r="C52" i="23"/>
  <c r="C103" i="23"/>
  <c r="C68" i="23"/>
  <c r="C102" i="23"/>
  <c r="C50" i="23"/>
  <c r="C84" i="23"/>
  <c r="C118" i="23"/>
  <c r="C48" i="23"/>
  <c r="C82" i="23"/>
  <c r="C64" i="23"/>
  <c r="C30" i="23"/>
  <c r="C29" i="23"/>
  <c r="C97" i="23"/>
  <c r="C63" i="23"/>
  <c r="D108" i="23"/>
  <c r="D20" i="3" s="1"/>
  <c r="F108" i="23"/>
  <c r="F20" i="3" s="1"/>
  <c r="D125" i="23"/>
  <c r="D21" i="3" s="1"/>
  <c r="F125" i="23"/>
  <c r="F21" i="3" s="1"/>
  <c r="G118" i="23"/>
  <c r="G103" i="23"/>
  <c r="F234" i="8"/>
  <c r="H99" i="23" l="1"/>
  <c r="H96" i="23"/>
  <c r="H103" i="23"/>
  <c r="H97" i="23"/>
  <c r="H101" i="23"/>
  <c r="H98" i="23"/>
  <c r="H100" i="23"/>
  <c r="H102" i="23"/>
  <c r="H104" i="23"/>
  <c r="H105" i="23"/>
  <c r="H106" i="23"/>
  <c r="H107" i="23"/>
  <c r="H79" i="23"/>
  <c r="H83" i="23"/>
  <c r="H82" i="23"/>
  <c r="H80" i="23"/>
  <c r="H81" i="23"/>
  <c r="H84" i="23"/>
  <c r="H85" i="23"/>
  <c r="H86" i="23"/>
  <c r="H87" i="23"/>
  <c r="H88" i="23"/>
  <c r="H89" i="23"/>
  <c r="H90" i="23"/>
  <c r="H50" i="23"/>
  <c r="H47" i="23"/>
  <c r="H49" i="23"/>
  <c r="H52" i="23"/>
  <c r="H54" i="23"/>
  <c r="H56" i="23"/>
  <c r="H48" i="23"/>
  <c r="H51" i="23"/>
  <c r="H53" i="23"/>
  <c r="H55" i="23"/>
  <c r="H46" i="23"/>
  <c r="H32" i="23"/>
  <c r="H31" i="23"/>
  <c r="H33" i="23"/>
  <c r="H35" i="23"/>
  <c r="H37" i="23"/>
  <c r="H28" i="23"/>
  <c r="H29" i="23"/>
  <c r="H39" i="23"/>
  <c r="H34" i="23"/>
  <c r="H36" i="23"/>
  <c r="H38" i="23"/>
  <c r="H30" i="23"/>
  <c r="H17" i="23"/>
  <c r="H14" i="23"/>
  <c r="H19" i="23"/>
  <c r="H20" i="23"/>
  <c r="H13" i="23"/>
  <c r="H15" i="23"/>
  <c r="H18" i="23"/>
  <c r="H21" i="23"/>
  <c r="H12" i="23"/>
  <c r="H69" i="23"/>
  <c r="H64" i="23"/>
  <c r="H63" i="23"/>
  <c r="H67" i="23"/>
  <c r="H70" i="23"/>
  <c r="H72" i="23"/>
  <c r="H66" i="23"/>
  <c r="H65" i="23"/>
  <c r="H68" i="23"/>
  <c r="H71" i="23"/>
  <c r="H73" i="23"/>
  <c r="C142" i="23" s="1"/>
  <c r="G21" i="23"/>
  <c r="G20" i="23"/>
  <c r="G19" i="23"/>
  <c r="G18" i="23"/>
  <c r="G14" i="23"/>
  <c r="G13" i="23"/>
  <c r="G12" i="23"/>
  <c r="G105" i="23"/>
  <c r="G102" i="23"/>
  <c r="C11" i="23"/>
  <c r="G11" i="23" s="1"/>
  <c r="G121" i="23"/>
  <c r="F219" i="8"/>
  <c r="C79" i="23"/>
  <c r="C45" i="23"/>
  <c r="F258" i="8"/>
  <c r="C96" i="23"/>
  <c r="F169" i="8"/>
  <c r="F301" i="8" s="1"/>
  <c r="C62" i="23"/>
  <c r="C122" i="23"/>
  <c r="C54" i="23"/>
  <c r="C88" i="23"/>
  <c r="C107" i="23"/>
  <c r="C73" i="23"/>
  <c r="C39" i="23"/>
  <c r="C124" i="23"/>
  <c r="C90" i="23"/>
  <c r="C56" i="23"/>
  <c r="C22" i="23"/>
  <c r="C123" i="23"/>
  <c r="C89" i="23"/>
  <c r="C55" i="23"/>
  <c r="C106" i="23"/>
  <c r="C72" i="23"/>
  <c r="C38" i="23"/>
  <c r="C70" i="23"/>
  <c r="C104" i="23"/>
  <c r="C36" i="23"/>
  <c r="C35" i="23"/>
  <c r="C120" i="23"/>
  <c r="C69" i="23"/>
  <c r="C86" i="23"/>
  <c r="C85" i="23"/>
  <c r="C119" i="23"/>
  <c r="C51" i="23"/>
  <c r="C101" i="23"/>
  <c r="C33" i="23"/>
  <c r="C67" i="23"/>
  <c r="C100" i="23"/>
  <c r="C66" i="23"/>
  <c r="C32" i="23"/>
  <c r="C117" i="23"/>
  <c r="C83" i="23"/>
  <c r="C49" i="23"/>
  <c r="C116" i="23"/>
  <c r="C65" i="23"/>
  <c r="C99" i="23"/>
  <c r="C31" i="23"/>
  <c r="C98" i="23"/>
  <c r="C47" i="23"/>
  <c r="C115" i="23"/>
  <c r="C81" i="23"/>
  <c r="C114" i="23"/>
  <c r="C46" i="23"/>
  <c r="G97" i="23"/>
  <c r="C80" i="23"/>
  <c r="C132" i="23" l="1"/>
  <c r="C141" i="23"/>
  <c r="C138" i="23"/>
  <c r="C135" i="23"/>
  <c r="C133" i="23"/>
  <c r="C140" i="23"/>
  <c r="C139" i="23"/>
  <c r="C136" i="23"/>
  <c r="C134" i="23"/>
  <c r="H11" i="23"/>
  <c r="H108" i="23"/>
  <c r="G123" i="23"/>
  <c r="H74" i="23"/>
  <c r="C137" i="23"/>
  <c r="G31" i="23"/>
  <c r="G104" i="23"/>
  <c r="G106" i="23"/>
  <c r="G22" i="23"/>
  <c r="G107" i="23"/>
  <c r="G23" i="23"/>
  <c r="G120" i="23"/>
  <c r="G119" i="23"/>
  <c r="G115" i="23"/>
  <c r="G96" i="23"/>
  <c r="G122" i="23"/>
  <c r="G124" i="23"/>
  <c r="G101" i="23"/>
  <c r="G100" i="23"/>
  <c r="G99" i="23"/>
  <c r="G116" i="23"/>
  <c r="C108" i="23"/>
  <c r="C20" i="3" s="1"/>
  <c r="G20" i="3" s="1"/>
  <c r="G98" i="23"/>
  <c r="G114" i="23"/>
  <c r="C125" i="23"/>
  <c r="C21" i="3" s="1"/>
  <c r="G21" i="3" s="1"/>
  <c r="C131" i="23" l="1"/>
  <c r="H23" i="23"/>
  <c r="G125" i="23"/>
  <c r="I20" i="3"/>
  <c r="J20" i="3" s="1"/>
  <c r="K20" i="3" s="1"/>
  <c r="G108" i="23"/>
  <c r="B79" i="23"/>
  <c r="B62" i="23"/>
  <c r="B45" i="23"/>
  <c r="B28" i="23"/>
  <c r="B90" i="23"/>
  <c r="B89" i="23"/>
  <c r="B88" i="23"/>
  <c r="B87" i="23"/>
  <c r="B86" i="23"/>
  <c r="B85" i="23"/>
  <c r="B84" i="23"/>
  <c r="B83" i="23"/>
  <c r="B82" i="23"/>
  <c r="B81" i="23"/>
  <c r="B80" i="23"/>
  <c r="B73" i="23"/>
  <c r="B72" i="23"/>
  <c r="B71" i="23"/>
  <c r="B70" i="23"/>
  <c r="B69" i="23"/>
  <c r="B68" i="23"/>
  <c r="B67" i="23"/>
  <c r="B66" i="23"/>
  <c r="B65" i="23"/>
  <c r="B64" i="23"/>
  <c r="B63" i="23"/>
  <c r="B56" i="23"/>
  <c r="B55" i="23"/>
  <c r="B54" i="23"/>
  <c r="B53" i="23"/>
  <c r="B52" i="23"/>
  <c r="B51" i="23"/>
  <c r="B50" i="23"/>
  <c r="B49" i="23"/>
  <c r="B48" i="23"/>
  <c r="B47" i="23"/>
  <c r="B46" i="23"/>
  <c r="B39" i="23"/>
  <c r="B38" i="23"/>
  <c r="B37" i="23"/>
  <c r="B36" i="23"/>
  <c r="B35" i="23"/>
  <c r="B34" i="23"/>
  <c r="B33" i="23"/>
  <c r="B32" i="23"/>
  <c r="B31" i="23"/>
  <c r="B30" i="23"/>
  <c r="B29" i="23"/>
  <c r="H125" i="23" l="1"/>
  <c r="H21" i="3" s="1"/>
  <c r="I21" i="3" s="1"/>
  <c r="J21" i="3" s="1"/>
  <c r="K21" i="3" s="1"/>
  <c r="G51" i="23"/>
  <c r="G55" i="23"/>
  <c r="G65" i="23"/>
  <c r="G66" i="23"/>
  <c r="G67" i="23"/>
  <c r="G68" i="23"/>
  <c r="G72" i="23"/>
  <c r="G87" i="23"/>
  <c r="G88" i="23"/>
  <c r="G89" i="23"/>
  <c r="G86" i="23"/>
  <c r="G49" i="23"/>
  <c r="G64" i="23"/>
  <c r="G82" i="23"/>
  <c r="G90" i="23"/>
  <c r="G52" i="23"/>
  <c r="G47" i="23"/>
  <c r="G50" i="23"/>
  <c r="G56" i="23"/>
  <c r="G69" i="23"/>
  <c r="G70" i="23"/>
  <c r="G71" i="23"/>
  <c r="G54" i="23"/>
  <c r="G73" i="23"/>
  <c r="G80" i="23"/>
  <c r="G81" i="23"/>
  <c r="G48" i="23"/>
  <c r="G53" i="23"/>
  <c r="G63" i="23"/>
  <c r="G83" i="23"/>
  <c r="G84" i="23"/>
  <c r="G85" i="23"/>
  <c r="C5" i="23" l="1"/>
  <c r="G29" i="23" l="1"/>
  <c r="G33" i="23"/>
  <c r="G35" i="23"/>
  <c r="G37" i="23"/>
  <c r="G39" i="23"/>
  <c r="G30" i="23"/>
  <c r="G32" i="23"/>
  <c r="G34" i="23"/>
  <c r="G36" i="23"/>
  <c r="G38" i="23"/>
  <c r="C4" i="3" l="1"/>
  <c r="E91" i="23"/>
  <c r="E18" i="3" s="1"/>
  <c r="G18" i="3" s="1"/>
  <c r="I18" i="3" s="1"/>
  <c r="F74" i="23"/>
  <c r="F14" i="3" s="1"/>
  <c r="E74" i="23"/>
  <c r="E15" i="3" s="1"/>
  <c r="G15" i="3" s="1"/>
  <c r="D74" i="23"/>
  <c r="D14" i="3" s="1"/>
  <c r="F57" i="23"/>
  <c r="F11" i="3" s="1"/>
  <c r="F13" i="3" s="1"/>
  <c r="D45" i="23"/>
  <c r="F40" i="23"/>
  <c r="F10" i="3" s="1"/>
  <c r="D40" i="23"/>
  <c r="D10" i="3" s="1"/>
  <c r="H57" i="23" l="1"/>
  <c r="H91" i="23"/>
  <c r="D57" i="23"/>
  <c r="D11" i="3" s="1"/>
  <c r="D91" i="23"/>
  <c r="D17" i="3" s="1"/>
  <c r="D19" i="3" s="1"/>
  <c r="F91" i="23"/>
  <c r="F17" i="3" s="1"/>
  <c r="F19" i="3" s="1"/>
  <c r="C23" i="23" l="1"/>
  <c r="C9" i="3" s="1"/>
  <c r="G9" i="3" s="1"/>
  <c r="I9" i="3" s="1"/>
  <c r="J9" i="3" s="1"/>
  <c r="K9" i="3" s="1"/>
  <c r="C74" i="23"/>
  <c r="C14" i="3" s="1"/>
  <c r="G62" i="23"/>
  <c r="G74" i="23" s="1"/>
  <c r="C91" i="23"/>
  <c r="C17" i="3" s="1"/>
  <c r="C19" i="3" s="1"/>
  <c r="C28" i="23"/>
  <c r="H40" i="23" l="1"/>
  <c r="G28" i="23"/>
  <c r="C40" i="23"/>
  <c r="C10" i="3" s="1"/>
  <c r="G91" i="23"/>
  <c r="G45" i="23"/>
  <c r="E57" i="23"/>
  <c r="E12" i="3" s="1"/>
  <c r="E16" i="3"/>
  <c r="F16" i="3"/>
  <c r="D16" i="3"/>
  <c r="E13" i="3" l="1"/>
  <c r="G12" i="3"/>
  <c r="C143" i="23"/>
  <c r="G40" i="23"/>
  <c r="D13" i="3"/>
  <c r="I15" i="3" l="1"/>
  <c r="I12" i="3"/>
  <c r="G46" i="23"/>
  <c r="G57" i="23" s="1"/>
  <c r="C57" i="23"/>
  <c r="G17" i="3"/>
  <c r="E19" i="3"/>
  <c r="C11" i="3" l="1"/>
  <c r="G19" i="3"/>
  <c r="C16" i="3"/>
  <c r="G14" i="3"/>
  <c r="G11" i="3" l="1"/>
  <c r="C13" i="3"/>
  <c r="G13" i="3" s="1"/>
  <c r="G16" i="3"/>
  <c r="I17" i="3"/>
  <c r="I14" i="3"/>
  <c r="I16" i="3" s="1"/>
  <c r="J16" i="3" s="1"/>
  <c r="G10" i="3"/>
  <c r="C5" i="3"/>
  <c r="I19" i="3" l="1"/>
  <c r="J19" i="3" s="1"/>
  <c r="K19" i="3" s="1"/>
  <c r="I10" i="3"/>
  <c r="J10" i="3" s="1"/>
  <c r="K10" i="3" s="1"/>
  <c r="I11" i="3"/>
  <c r="I13" i="3" s="1"/>
  <c r="K16" i="3"/>
  <c r="J13" i="3" l="1"/>
  <c r="K13" i="3" s="1"/>
  <c r="G22" i="3"/>
  <c r="J22" i="3" l="1"/>
  <c r="I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Wong, C.H. (Chui Hfan)</author>
    <author>Hofland, M.R.A. (Marcel)</author>
  </authors>
  <commentList>
    <comment ref="C6" authorId="0" shapeId="0" xr:uid="{4BF35C94-D459-4E32-9C46-AAD562BB4453}">
      <text>
        <r>
          <rPr>
            <sz val="9"/>
            <color indexed="81"/>
            <rFont val="Tahoma"/>
            <family val="2"/>
          </rPr>
          <t>Indien er een wijziging is geweest in de subsidieverlening, vul dan de bedragen in conform de gewijzigde subsidieverlening.</t>
        </r>
      </text>
    </comment>
    <comment ref="B19" authorId="1" shapeId="0" xr:uid="{3F576CE2-2C1C-42ED-B122-8933A0552118}">
      <text>
        <r>
          <rPr>
            <sz val="9"/>
            <color rgb="FF000000"/>
            <rFont val="Tahoma"/>
            <family val="2"/>
          </rPr>
          <t xml:space="preserve">Personeelskosten zijn kosten van eigen personeel (directe loonkosten, inclusief sociale lasten, vakantiegeld, werkgeverspremies)
Gederfde inkomsten komen niet voor subsidie in aanmerking.
</t>
        </r>
        <r>
          <rPr>
            <b/>
            <sz val="9"/>
            <color rgb="FF000000"/>
            <rFont val="Tahoma"/>
            <family val="2"/>
          </rPr>
          <t>Let op: uitsluitend de kosten van deelnemende verpleegkundigen en verzorgenden en de verpleegkundigen die als begeleider optreden komen voor subsidie in aanmerking.</t>
        </r>
      </text>
    </comment>
    <comment ref="B34" authorId="1" shapeId="0" xr:uid="{98C7AFA6-24D5-4989-8CD4-60366DBD60E5}">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47" authorId="1" shapeId="0" xr:uid="{F9A6E914-760F-438B-8DA6-2D030394B6D9}">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48" authorId="1" shapeId="0" xr:uid="{A62FA888-7CC2-4E0F-815E-A764E16938BD}">
      <text>
        <r>
          <rPr>
            <sz val="9"/>
            <color rgb="FF000000"/>
            <rFont val="Tahoma"/>
            <family val="2"/>
          </rPr>
          <t xml:space="preserve">Indien de organisatie BTW plichtig is, dan dienen de kosten exclusief BTW te worden opgenomen.
</t>
        </r>
      </text>
    </comment>
    <comment ref="B58" authorId="1" shapeId="0" xr:uid="{1CB5A0EF-4451-4D59-8BFC-1DB2B5B2B38F}">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59" authorId="1" shapeId="0" xr:uid="{82167AA3-9AC8-4D4F-B7A3-696E2937C373}">
      <text>
        <r>
          <rPr>
            <sz val="9"/>
            <color rgb="FF000000"/>
            <rFont val="Tahoma"/>
            <family val="2"/>
          </rPr>
          <t xml:space="preserve">Indien de organisatie BTW plichtig is, dan dienen de kosten exclusief BTW te worden opgenomen.
</t>
        </r>
      </text>
    </comment>
    <comment ref="B73" authorId="1" shapeId="0" xr:uid="{15E0B9B4-138C-436D-856F-4B31A0F05F4D}">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86" authorId="1" shapeId="0" xr:uid="{AD62EA56-24E2-4690-BCD4-31862557807D}">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87" authorId="1" shapeId="0" xr:uid="{3D8181A0-40B6-466F-A1C0-2E498D5EECB0}">
      <text>
        <r>
          <rPr>
            <sz val="9"/>
            <color rgb="FF000000"/>
            <rFont val="Tahoma"/>
            <family val="2"/>
          </rPr>
          <t xml:space="preserve">Indien de organisatie BTW plichtig is, dan dienen de kosten exclusief BTW te worden opgenomen.
</t>
        </r>
      </text>
    </comment>
    <comment ref="F98" authorId="1" shapeId="0" xr:uid="{2E3ABFB2-B37A-4C51-A507-217DC7388B30}">
      <text>
        <r>
          <rPr>
            <sz val="9"/>
            <color rgb="FF000000"/>
            <rFont val="Tahoma"/>
            <family val="2"/>
          </rPr>
          <t xml:space="preserve">Indien de organisatie BTW plichtig is, dan dienen de kosten exclusief BTW te worden opgenomen.
</t>
        </r>
      </text>
    </comment>
    <comment ref="B108" authorId="1" shapeId="0" xr:uid="{0869FD27-8B52-44F8-8F78-D41D58F1C03D}">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09" authorId="1" shapeId="0" xr:uid="{7F78B13E-0ED8-499A-9096-2805E4D5A330}">
      <text>
        <r>
          <rPr>
            <sz val="9"/>
            <color rgb="FF000000"/>
            <rFont val="Tahoma"/>
            <family val="2"/>
          </rPr>
          <t xml:space="preserve">Indien de organisatie BTW plichtig is, dan dienen de kosten exclusief BTW te worden opgenomen.
</t>
        </r>
      </text>
    </comment>
    <comment ref="B123" authorId="1" shapeId="0" xr:uid="{DD6B1B92-F590-4CAD-866F-A6070B9C5808}">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36" authorId="1" shapeId="0" xr:uid="{DBBA088A-FD61-4A9C-B769-35B16F5E72A3}">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37" authorId="1" shapeId="0" xr:uid="{16CE77CF-D363-4A38-9C2D-F74D84EE81C6}">
      <text>
        <r>
          <rPr>
            <sz val="9"/>
            <color rgb="FF000000"/>
            <rFont val="Tahoma"/>
            <family val="2"/>
          </rPr>
          <t xml:space="preserve">Indien de organisatie BTW plichtig is, dan dienen de kosten exclusief BTW te worden opgenomen.
</t>
        </r>
      </text>
    </comment>
    <comment ref="F148" authorId="1" shapeId="0" xr:uid="{AC8C8374-8065-4D94-BA3D-345A60ECDF39}">
      <text>
        <r>
          <rPr>
            <sz val="9"/>
            <color rgb="FF000000"/>
            <rFont val="Tahoma"/>
            <family val="2"/>
          </rPr>
          <t xml:space="preserve">Indien de organisatie BTW plichtig is, dan dienen de kosten exclusief BTW te worden opgenomen.
</t>
        </r>
      </text>
    </comment>
    <comment ref="B158" authorId="1" shapeId="0" xr:uid="{9D83FC40-29FA-4602-BA6A-60B5E944F84E}">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59" authorId="1" shapeId="0" xr:uid="{CF0573F8-E699-4CE4-AB9D-D63BFA615461}">
      <text>
        <r>
          <rPr>
            <sz val="9"/>
            <color rgb="FF000000"/>
            <rFont val="Tahoma"/>
            <family val="2"/>
          </rPr>
          <t xml:space="preserve">Indien de organisatie BTW plichtig is, dan dienen de kosten exclusief BTW te worden opgenomen.
</t>
        </r>
      </text>
    </comment>
    <comment ref="B173" authorId="1" shapeId="0" xr:uid="{82443251-EDB7-47C5-94E6-156DFE20C054}">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86" authorId="1" shapeId="0" xr:uid="{2F76A6F7-0BF4-450C-97F0-E60E6467571A}">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87" authorId="1" shapeId="0" xr:uid="{25F34A4A-CDDF-4474-BD94-D9C764317FE5}">
      <text>
        <r>
          <rPr>
            <sz val="9"/>
            <color rgb="FF000000"/>
            <rFont val="Tahoma"/>
            <family val="2"/>
          </rPr>
          <t xml:space="preserve">Indien de organisatie BTW plichtig is, dan dienen de kosten exclusief BTW te worden opgenomen.
</t>
        </r>
      </text>
    </comment>
    <comment ref="F198" authorId="1" shapeId="0" xr:uid="{F55E6B9D-4036-4BD5-A828-656ECF1DB47A}">
      <text>
        <r>
          <rPr>
            <sz val="9"/>
            <color rgb="FF000000"/>
            <rFont val="Tahoma"/>
            <family val="2"/>
          </rPr>
          <t xml:space="preserve">Indien de organisatie BTW plichtig is, dan dienen de kosten exclusief BTW te worden opgenomen.
</t>
        </r>
      </text>
    </comment>
    <comment ref="B208" authorId="1" shapeId="0" xr:uid="{38734D29-118A-4D8F-9CE7-261F32E695E4}">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09" authorId="1" shapeId="0" xr:uid="{48FCE270-15AF-4F44-BD3F-0E59292FE74C}">
      <text>
        <r>
          <rPr>
            <sz val="9"/>
            <color rgb="FF000000"/>
            <rFont val="Tahoma"/>
            <family val="2"/>
          </rPr>
          <t xml:space="preserve">Indien de organisatie BTW plichtig is, dan dienen de kosten exclusief BTW te worden opgenomen.
</t>
        </r>
      </text>
    </comment>
    <comment ref="B223" authorId="1" shapeId="0" xr:uid="{45A30586-25DD-445C-AF88-C4C8DEC5A10F}">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36" authorId="1" shapeId="0" xr:uid="{68D6F77F-14BA-4BA2-9F89-9ED44A555FD3}">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37" authorId="1" shapeId="0" xr:uid="{B936D416-D6A3-4FC1-B8EA-8913AB586303}">
      <text>
        <r>
          <rPr>
            <sz val="9"/>
            <color rgb="FF000000"/>
            <rFont val="Tahoma"/>
            <family val="2"/>
          </rPr>
          <t xml:space="preserve">Indien de organisatie BTW plichtig is, dan dienen de kosten exclusief BTW te worden opgenomen.
</t>
        </r>
      </text>
    </comment>
    <comment ref="B247" authorId="1" shapeId="0" xr:uid="{5333F562-C19C-4180-BFC8-467A624254D1}">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48" authorId="1" shapeId="0" xr:uid="{FCD00485-0D01-4920-BAEB-F5130B776ABB}">
      <text>
        <r>
          <rPr>
            <sz val="9"/>
            <color rgb="FF000000"/>
            <rFont val="Tahoma"/>
            <family val="2"/>
          </rPr>
          <t xml:space="preserve">Indien de organisatie BTW plichtig is, dan dienen de kosten exclusief BTW te worden opgenomen.
</t>
        </r>
      </text>
    </comment>
    <comment ref="C261" authorId="1" shapeId="0" xr:uid="{286EBDF7-450A-4520-AC78-F1825379CB11}">
      <text>
        <r>
          <rPr>
            <sz val="9"/>
            <color indexed="81"/>
            <rFont val="Tahoma"/>
            <family val="2"/>
          </rPr>
          <t xml:space="preserve">Zie invulwijzer voor criteria. Als hier niets wordt ingevuld dan wordt het standaardpercentage van 50% gehanteerd in de bererekening
</t>
        </r>
      </text>
    </comment>
    <comment ref="B263" authorId="1" shapeId="0" xr:uid="{0150655D-9D7B-4DBC-ABAE-6DE4FC6E5E84}">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76" authorId="1" shapeId="0" xr:uid="{AFA4AC89-F683-490D-87B4-4C818B4EEB94}">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77" authorId="1" shapeId="0" xr:uid="{C78EA099-5625-4A99-A238-F452536414F6}">
      <text>
        <r>
          <rPr>
            <sz val="9"/>
            <color rgb="FF000000"/>
            <rFont val="Tahoma"/>
            <family val="2"/>
          </rPr>
          <t xml:space="preserve">Indien de organisatie BTW plichtig is, dan dienen de kosten exclusief BTW te worden opgenomen.
</t>
        </r>
      </text>
    </comment>
    <comment ref="B287" authorId="1" shapeId="0" xr:uid="{497E75BF-8675-473C-9CB1-E14B9012874F}">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88" authorId="1" shapeId="0" xr:uid="{D081FC50-F050-4A8A-A467-0CB10403A421}">
      <text>
        <r>
          <rPr>
            <sz val="9"/>
            <color rgb="FF000000"/>
            <rFont val="Tahoma"/>
            <family val="2"/>
          </rPr>
          <t xml:space="preserve">Indien de organisatie BTW plichtig is, dan dienen de kosten exclusief BTW te worden opgenomen.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Wong, C.H. (Chui Hfan)</author>
    <author>Hofland, M.R.A. (Marcel)</author>
  </authors>
  <commentList>
    <comment ref="C6" authorId="0" shapeId="0" xr:uid="{DA7BB570-15D3-4F9B-8BAD-59F5AD204164}">
      <text>
        <r>
          <rPr>
            <sz val="9"/>
            <color indexed="81"/>
            <rFont val="Tahoma"/>
            <family val="2"/>
          </rPr>
          <t>Indien er een wijziging is geweest in de subsidieverlening, vul dan de bedragen in conform de gewijzigde subsidieverlening.</t>
        </r>
      </text>
    </comment>
    <comment ref="B19" authorId="1" shapeId="0" xr:uid="{7F04B70D-50B7-45D1-B2BF-D12E16A0DEAB}">
      <text>
        <r>
          <rPr>
            <sz val="9"/>
            <color rgb="FF000000"/>
            <rFont val="Tahoma"/>
            <family val="2"/>
          </rPr>
          <t xml:space="preserve">Personeelskosten zijn kosten van eigen personeel (directe loonkosten, inclusief sociale lasten, vakantiegeld, werkgeverspremies)
Gederfde inkomsten komen niet voor subsidie in aanmerking.
</t>
        </r>
        <r>
          <rPr>
            <b/>
            <sz val="9"/>
            <color rgb="FF000000"/>
            <rFont val="Tahoma"/>
            <family val="2"/>
          </rPr>
          <t>Let op: uitsluitend de kosten van deelnemende verpleegkundigen en verzorgenden en de verpleegkundigen die als begeleider optreden komen voor subsidie in aanmerking.</t>
        </r>
      </text>
    </comment>
    <comment ref="B34" authorId="1" shapeId="0" xr:uid="{C1C2AD4F-4C6E-4CFC-8F1E-A83FBF7750F9}">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47" authorId="1" shapeId="0" xr:uid="{C494807F-BEF9-4D4E-99C7-5AA380E0E3BD}">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48" authorId="1" shapeId="0" xr:uid="{9DF263C5-7804-4080-80D5-F7C9186C5CBC}">
      <text>
        <r>
          <rPr>
            <sz val="9"/>
            <color rgb="FF000000"/>
            <rFont val="Tahoma"/>
            <family val="2"/>
          </rPr>
          <t xml:space="preserve">Indien de organisatie BTW plichtig is, dan dienen de kosten exclusief BTW te worden opgenomen.
</t>
        </r>
      </text>
    </comment>
    <comment ref="B58" authorId="1" shapeId="0" xr:uid="{C8162F31-B939-447C-9F1E-10F12244C006}">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59" authorId="1" shapeId="0" xr:uid="{D72F7289-2743-4E81-8C1B-9D6120DBD9F9}">
      <text>
        <r>
          <rPr>
            <sz val="9"/>
            <color rgb="FF000000"/>
            <rFont val="Tahoma"/>
            <family val="2"/>
          </rPr>
          <t xml:space="preserve">Indien de organisatie BTW plichtig is, dan dienen de kosten exclusief BTW te worden opgenomen.
</t>
        </r>
      </text>
    </comment>
    <comment ref="B73" authorId="1" shapeId="0" xr:uid="{63FDB4D1-C17C-4653-A552-6E506F4E4C6F}">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86" authorId="1" shapeId="0" xr:uid="{245A781D-49CD-47F1-97D8-55B0E051BBF7}">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87" authorId="1" shapeId="0" xr:uid="{34F660FC-FE20-4724-B2F0-9D567A67B3A9}">
      <text>
        <r>
          <rPr>
            <sz val="9"/>
            <color rgb="FF000000"/>
            <rFont val="Tahoma"/>
            <family val="2"/>
          </rPr>
          <t xml:space="preserve">Indien de organisatie BTW plichtig is, dan dienen de kosten exclusief BTW te worden opgenomen.
</t>
        </r>
      </text>
    </comment>
    <comment ref="F98" authorId="1" shapeId="0" xr:uid="{93E23776-17F2-4613-BBE8-CD248A758C7A}">
      <text>
        <r>
          <rPr>
            <sz val="9"/>
            <color rgb="FF000000"/>
            <rFont val="Tahoma"/>
            <family val="2"/>
          </rPr>
          <t xml:space="preserve">Indien de organisatie BTW plichtig is, dan dienen de kosten exclusief BTW te worden opgenomen.
</t>
        </r>
      </text>
    </comment>
    <comment ref="B108" authorId="1" shapeId="0" xr:uid="{12EC5DCA-D0BF-47B3-AFE4-857F05AC605F}">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09" authorId="1" shapeId="0" xr:uid="{96D4D95B-1CEF-4DB1-9189-DFCCD51CC743}">
      <text>
        <r>
          <rPr>
            <sz val="9"/>
            <color rgb="FF000000"/>
            <rFont val="Tahoma"/>
            <family val="2"/>
          </rPr>
          <t xml:space="preserve">Indien de organisatie BTW plichtig is, dan dienen de kosten exclusief BTW te worden opgenomen.
</t>
        </r>
      </text>
    </comment>
    <comment ref="B123" authorId="1" shapeId="0" xr:uid="{32D8EDD6-3902-46B0-8F2B-DD8FEC0603DC}">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36" authorId="1" shapeId="0" xr:uid="{27643A12-6A6D-4C84-997C-0DF438F87F35}">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37" authorId="1" shapeId="0" xr:uid="{17FF8B23-DB22-44BB-B6ED-6E321549F655}">
      <text>
        <r>
          <rPr>
            <sz val="9"/>
            <color rgb="FF000000"/>
            <rFont val="Tahoma"/>
            <family val="2"/>
          </rPr>
          <t xml:space="preserve">Indien de organisatie BTW plichtig is, dan dienen de kosten exclusief BTW te worden opgenomen.
</t>
        </r>
      </text>
    </comment>
    <comment ref="F148" authorId="1" shapeId="0" xr:uid="{0949AD04-B26C-4F40-B881-F3B1C63A1F18}">
      <text>
        <r>
          <rPr>
            <sz val="9"/>
            <color rgb="FF000000"/>
            <rFont val="Tahoma"/>
            <family val="2"/>
          </rPr>
          <t xml:space="preserve">Indien de organisatie BTW plichtig is, dan dienen de kosten exclusief BTW te worden opgenomen.
</t>
        </r>
      </text>
    </comment>
    <comment ref="B158" authorId="1" shapeId="0" xr:uid="{DBBCD3C5-8B69-4F6D-AD84-D0BFB79F94F3}">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59" authorId="1" shapeId="0" xr:uid="{1C59A541-AF66-418F-B19A-E93706008A75}">
      <text>
        <r>
          <rPr>
            <sz val="9"/>
            <color rgb="FF000000"/>
            <rFont val="Tahoma"/>
            <family val="2"/>
          </rPr>
          <t xml:space="preserve">Indien de organisatie BTW plichtig is, dan dienen de kosten exclusief BTW te worden opgenomen.
</t>
        </r>
      </text>
    </comment>
    <comment ref="B173" authorId="1" shapeId="0" xr:uid="{63928B50-D90D-4792-9EAF-27C4CED279C4}">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86" authorId="1" shapeId="0" xr:uid="{5EDD2660-1DD2-4C0B-814D-BEE674A30B0E}">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87" authorId="1" shapeId="0" xr:uid="{B6014E59-5465-41BA-83A3-56809D85E22D}">
      <text>
        <r>
          <rPr>
            <sz val="9"/>
            <color rgb="FF000000"/>
            <rFont val="Tahoma"/>
            <family val="2"/>
          </rPr>
          <t xml:space="preserve">Indien de organisatie BTW plichtig is, dan dienen de kosten exclusief BTW te worden opgenomen.
</t>
        </r>
      </text>
    </comment>
    <comment ref="F198" authorId="1" shapeId="0" xr:uid="{AC6A1827-F2A9-4646-A08F-3347F97C9DD1}">
      <text>
        <r>
          <rPr>
            <sz val="9"/>
            <color rgb="FF000000"/>
            <rFont val="Tahoma"/>
            <family val="2"/>
          </rPr>
          <t xml:space="preserve">Indien de organisatie BTW plichtig is, dan dienen de kosten exclusief BTW te worden opgenomen.
</t>
        </r>
      </text>
    </comment>
    <comment ref="B208" authorId="1" shapeId="0" xr:uid="{5D83A9ED-45CB-4E5B-AF2B-42B00113D05F}">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09" authorId="1" shapeId="0" xr:uid="{7C38F85F-268B-41E0-A9D5-838B17ACCA62}">
      <text>
        <r>
          <rPr>
            <sz val="9"/>
            <color rgb="FF000000"/>
            <rFont val="Tahoma"/>
            <family val="2"/>
          </rPr>
          <t xml:space="preserve">Indien de organisatie BTW plichtig is, dan dienen de kosten exclusief BTW te worden opgenomen.
</t>
        </r>
      </text>
    </comment>
    <comment ref="B223" authorId="1" shapeId="0" xr:uid="{41FEDD67-E629-4A3C-B0FE-8B707540F530}">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36" authorId="1" shapeId="0" xr:uid="{09614375-7873-43D7-A723-662BD410380D}">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37" authorId="1" shapeId="0" xr:uid="{B0FA9A99-A749-4E39-9416-E07763FD0315}">
      <text>
        <r>
          <rPr>
            <sz val="9"/>
            <color rgb="FF000000"/>
            <rFont val="Tahoma"/>
            <family val="2"/>
          </rPr>
          <t xml:space="preserve">Indien de organisatie BTW plichtig is, dan dienen de kosten exclusief BTW te worden opgenomen.
</t>
        </r>
      </text>
    </comment>
    <comment ref="B247" authorId="1" shapeId="0" xr:uid="{570DDCC4-9340-4FE7-A20A-11F40C972C8B}">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48" authorId="1" shapeId="0" xr:uid="{16E27A98-9B20-4CE8-BD37-2897E8CB3A11}">
      <text>
        <r>
          <rPr>
            <sz val="9"/>
            <color rgb="FF000000"/>
            <rFont val="Tahoma"/>
            <family val="2"/>
          </rPr>
          <t xml:space="preserve">Indien de organisatie BTW plichtig is, dan dienen de kosten exclusief BTW te worden opgenomen.
</t>
        </r>
      </text>
    </comment>
    <comment ref="C261" authorId="1" shapeId="0" xr:uid="{0CEDE261-1613-4E1A-B215-ED0D2C047F0D}">
      <text>
        <r>
          <rPr>
            <sz val="9"/>
            <color indexed="81"/>
            <rFont val="Tahoma"/>
            <family val="2"/>
          </rPr>
          <t xml:space="preserve">Zie invulwijzer voor criteria. Als hier niets wordt ingevuld dan wordt het standaardpercentage van 50% gehanteerd in de bererekening
</t>
        </r>
      </text>
    </comment>
    <comment ref="B263" authorId="1" shapeId="0" xr:uid="{C60870FC-734C-42DC-9B38-A6DBB7E08DBF}">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76" authorId="1" shapeId="0" xr:uid="{E9D4CF35-B7DF-4747-A243-59A4E0458CBC}">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77" authorId="1" shapeId="0" xr:uid="{8062B5AB-B856-42C0-B247-7A4D8D0FC631}">
      <text>
        <r>
          <rPr>
            <sz val="9"/>
            <color rgb="FF000000"/>
            <rFont val="Tahoma"/>
            <family val="2"/>
          </rPr>
          <t xml:space="preserve">Indien de organisatie BTW plichtig is, dan dienen de kosten exclusief BTW te worden opgenomen.
</t>
        </r>
      </text>
    </comment>
    <comment ref="B287" authorId="1" shapeId="0" xr:uid="{CFEB936C-E65B-464A-B536-8106300B681F}">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88" authorId="1" shapeId="0" xr:uid="{DD0C1E28-D72A-41BD-A607-6C10E929C130}">
      <text>
        <r>
          <rPr>
            <sz val="9"/>
            <color rgb="FF000000"/>
            <rFont val="Tahoma"/>
            <family val="2"/>
          </rPr>
          <t xml:space="preserve">Indien de organisatie BTW plichtig is, dan dienen de kosten exclusief BTW te worden opgenomen.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Wong, C.H. (Chui Hfan)</author>
    <author>Hofland, M.R.A. (Marcel)</author>
  </authors>
  <commentList>
    <comment ref="C6" authorId="0" shapeId="0" xr:uid="{FE008F4E-B3C8-478D-B032-57AA0D86BE8E}">
      <text>
        <r>
          <rPr>
            <sz val="9"/>
            <color indexed="81"/>
            <rFont val="Tahoma"/>
            <family val="2"/>
          </rPr>
          <t>Indien er een wijziging is geweest in de subsidieverlening, vul dan de bedragen in conform de gewijzigde subsidieverlening.</t>
        </r>
      </text>
    </comment>
    <comment ref="B19" authorId="1" shapeId="0" xr:uid="{87393864-EEB6-4535-A0A6-8DCF3146FD86}">
      <text>
        <r>
          <rPr>
            <sz val="9"/>
            <color rgb="FF000000"/>
            <rFont val="Tahoma"/>
            <family val="2"/>
          </rPr>
          <t xml:space="preserve">Personeelskosten zijn kosten van eigen personeel (directe loonkosten, inclusief sociale lasten, vakantiegeld, werkgeverspremies)
Gederfde inkomsten komen niet voor subsidie in aanmerking.
</t>
        </r>
        <r>
          <rPr>
            <b/>
            <sz val="9"/>
            <color rgb="FF000000"/>
            <rFont val="Tahoma"/>
            <family val="2"/>
          </rPr>
          <t>Let op: uitsluitend de kosten van deelnemende verpleegkundigen en verzorgenden en de verpleegkundigen die als begeleider optreden komen voor subsidie in aanmerking.</t>
        </r>
      </text>
    </comment>
    <comment ref="B34" authorId="1" shapeId="0" xr:uid="{F42A7C97-2EBB-4FD8-9DCE-047C15C013A5}">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47" authorId="1" shapeId="0" xr:uid="{5EE4E9F9-3396-457D-8037-447DE2D4E6B2}">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48" authorId="1" shapeId="0" xr:uid="{D349C6B5-9E61-489B-B17B-1189CD4DF395}">
      <text>
        <r>
          <rPr>
            <sz val="9"/>
            <color rgb="FF000000"/>
            <rFont val="Tahoma"/>
            <family val="2"/>
          </rPr>
          <t xml:space="preserve">Indien de organisatie BTW plichtig is, dan dienen de kosten exclusief BTW te worden opgenomen.
</t>
        </r>
      </text>
    </comment>
    <comment ref="B58" authorId="1" shapeId="0" xr:uid="{283D1821-540A-4FC2-A517-EA2F6351417A}">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59" authorId="1" shapeId="0" xr:uid="{3955FD2B-2203-474D-9718-9F47B30849B5}">
      <text>
        <r>
          <rPr>
            <sz val="9"/>
            <color rgb="FF000000"/>
            <rFont val="Tahoma"/>
            <family val="2"/>
          </rPr>
          <t xml:space="preserve">Indien de organisatie BTW plichtig is, dan dienen de kosten exclusief BTW te worden opgenomen.
</t>
        </r>
      </text>
    </comment>
    <comment ref="B73" authorId="1" shapeId="0" xr:uid="{369CA44E-8D03-4D2C-9AE1-100D86738E5B}">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86" authorId="1" shapeId="0" xr:uid="{5B20B4A7-FC7B-4BAE-881C-D03F42C5E59F}">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87" authorId="1" shapeId="0" xr:uid="{5A04EF31-8798-4BB6-94ED-1BD62DB186D0}">
      <text>
        <r>
          <rPr>
            <sz val="9"/>
            <color rgb="FF000000"/>
            <rFont val="Tahoma"/>
            <family val="2"/>
          </rPr>
          <t xml:space="preserve">Indien de organisatie BTW plichtig is, dan dienen de kosten exclusief BTW te worden opgenomen.
</t>
        </r>
      </text>
    </comment>
    <comment ref="F98" authorId="1" shapeId="0" xr:uid="{72BE42F0-EE83-4ACA-9D18-CB35EE5540A2}">
      <text>
        <r>
          <rPr>
            <sz val="9"/>
            <color rgb="FF000000"/>
            <rFont val="Tahoma"/>
            <family val="2"/>
          </rPr>
          <t xml:space="preserve">Indien de organisatie BTW plichtig is, dan dienen de kosten exclusief BTW te worden opgenomen.
</t>
        </r>
      </text>
    </comment>
    <comment ref="B108" authorId="1" shapeId="0" xr:uid="{0F3D9E62-5191-48E3-B516-A58D8B39E3A2}">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09" authorId="1" shapeId="0" xr:uid="{8E78C6E4-307E-48DA-8DD3-6F8408342FFC}">
      <text>
        <r>
          <rPr>
            <sz val="9"/>
            <color rgb="FF000000"/>
            <rFont val="Tahoma"/>
            <family val="2"/>
          </rPr>
          <t xml:space="preserve">Indien de organisatie BTW plichtig is, dan dienen de kosten exclusief BTW te worden opgenomen.
</t>
        </r>
      </text>
    </comment>
    <comment ref="B123" authorId="1" shapeId="0" xr:uid="{930FC2BF-7557-47D6-A198-FD0A304FEBB4}">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36" authorId="1" shapeId="0" xr:uid="{52003EFF-C22F-4935-849C-CDCFD98225F8}">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37" authorId="1" shapeId="0" xr:uid="{D3A1A991-48AD-439B-A2AE-ADD8EA8C1371}">
      <text>
        <r>
          <rPr>
            <sz val="9"/>
            <color rgb="FF000000"/>
            <rFont val="Tahoma"/>
            <family val="2"/>
          </rPr>
          <t xml:space="preserve">Indien de organisatie BTW plichtig is, dan dienen de kosten exclusief BTW te worden opgenomen.
</t>
        </r>
      </text>
    </comment>
    <comment ref="F148" authorId="1" shapeId="0" xr:uid="{ACE89489-3A7B-4649-BA1A-4025337BDD72}">
      <text>
        <r>
          <rPr>
            <sz val="9"/>
            <color rgb="FF000000"/>
            <rFont val="Tahoma"/>
            <family val="2"/>
          </rPr>
          <t xml:space="preserve">Indien de organisatie BTW plichtig is, dan dienen de kosten exclusief BTW te worden opgenomen.
</t>
        </r>
      </text>
    </comment>
    <comment ref="B158" authorId="1" shapeId="0" xr:uid="{8B38BBD5-01BB-4FDB-8F53-B889FB06A2E6}">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59" authorId="1" shapeId="0" xr:uid="{3D5F88AF-C05A-4A79-8B3D-AA50A46B5D7B}">
      <text>
        <r>
          <rPr>
            <sz val="9"/>
            <color rgb="FF000000"/>
            <rFont val="Tahoma"/>
            <family val="2"/>
          </rPr>
          <t xml:space="preserve">Indien de organisatie BTW plichtig is, dan dienen de kosten exclusief BTW te worden opgenomen.
</t>
        </r>
      </text>
    </comment>
    <comment ref="B173" authorId="1" shapeId="0" xr:uid="{BD8D00D2-249D-4F76-9395-B461BF2BF721}">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86" authorId="1" shapeId="0" xr:uid="{8F075F35-16A5-4B0F-9529-B1F8600B1847}">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87" authorId="1" shapeId="0" xr:uid="{3E71425B-1D9A-4882-9E4A-9A97BB294025}">
      <text>
        <r>
          <rPr>
            <sz val="9"/>
            <color rgb="FF000000"/>
            <rFont val="Tahoma"/>
            <family val="2"/>
          </rPr>
          <t xml:space="preserve">Indien de organisatie BTW plichtig is, dan dienen de kosten exclusief BTW te worden opgenomen.
</t>
        </r>
      </text>
    </comment>
    <comment ref="F198" authorId="1" shapeId="0" xr:uid="{C82134C4-3B9C-403D-A01B-C9FEF59B11C8}">
      <text>
        <r>
          <rPr>
            <sz val="9"/>
            <color rgb="FF000000"/>
            <rFont val="Tahoma"/>
            <family val="2"/>
          </rPr>
          <t xml:space="preserve">Indien de organisatie BTW plichtig is, dan dienen de kosten exclusief BTW te worden opgenomen.
</t>
        </r>
      </text>
    </comment>
    <comment ref="B208" authorId="1" shapeId="0" xr:uid="{A3AD9EC9-F2B4-4D2C-84F8-4BA8DAEC9140}">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09" authorId="1" shapeId="0" xr:uid="{8D098595-A9D2-4D54-B4D3-99A64A27E53D}">
      <text>
        <r>
          <rPr>
            <sz val="9"/>
            <color rgb="FF000000"/>
            <rFont val="Tahoma"/>
            <family val="2"/>
          </rPr>
          <t xml:space="preserve">Indien de organisatie BTW plichtig is, dan dienen de kosten exclusief BTW te worden opgenomen.
</t>
        </r>
      </text>
    </comment>
    <comment ref="B223" authorId="1" shapeId="0" xr:uid="{0E343FD6-5834-4223-AA01-784FD5B55C95}">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36" authorId="1" shapeId="0" xr:uid="{B8A8CE09-4CA9-49DF-844C-D78AFFF57684}">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37" authorId="1" shapeId="0" xr:uid="{229E17E4-94A8-4F42-842E-9AFB9F377538}">
      <text>
        <r>
          <rPr>
            <sz val="9"/>
            <color rgb="FF000000"/>
            <rFont val="Tahoma"/>
            <family val="2"/>
          </rPr>
          <t xml:space="preserve">Indien de organisatie BTW plichtig is, dan dienen de kosten exclusief BTW te worden opgenomen.
</t>
        </r>
      </text>
    </comment>
    <comment ref="B247" authorId="1" shapeId="0" xr:uid="{CCF44B68-E3C6-4934-9E40-8434A3DD7D3E}">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48" authorId="1" shapeId="0" xr:uid="{64A3425E-4CA7-4EDF-9CBB-5DAE2A20995C}">
      <text>
        <r>
          <rPr>
            <sz val="9"/>
            <color rgb="FF000000"/>
            <rFont val="Tahoma"/>
            <family val="2"/>
          </rPr>
          <t xml:space="preserve">Indien de organisatie BTW plichtig is, dan dienen de kosten exclusief BTW te worden opgenomen.
</t>
        </r>
      </text>
    </comment>
    <comment ref="C261" authorId="1" shapeId="0" xr:uid="{348C62E3-0021-49AC-9BA7-5FCC03C2B059}">
      <text>
        <r>
          <rPr>
            <sz val="9"/>
            <color indexed="81"/>
            <rFont val="Tahoma"/>
            <family val="2"/>
          </rPr>
          <t xml:space="preserve">Zie invulwijzer voor criteria. Als hier niets wordt ingevuld dan wordt het standaardpercentage van 50% gehanteerd in de bererekening
</t>
        </r>
      </text>
    </comment>
    <comment ref="B263" authorId="1" shapeId="0" xr:uid="{DC55309A-9771-414A-AF71-82E56439A156}">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76" authorId="1" shapeId="0" xr:uid="{DD846BE5-B366-46D5-8088-18358E65ADA4}">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77" authorId="1" shapeId="0" xr:uid="{7CBF6BB2-DF8B-4D23-AD39-6A87481A84B3}">
      <text>
        <r>
          <rPr>
            <sz val="9"/>
            <color rgb="FF000000"/>
            <rFont val="Tahoma"/>
            <family val="2"/>
          </rPr>
          <t xml:space="preserve">Indien de organisatie BTW plichtig is, dan dienen de kosten exclusief BTW te worden opgenomen.
</t>
        </r>
      </text>
    </comment>
    <comment ref="B287" authorId="1" shapeId="0" xr:uid="{3E7CDD68-D01E-4AD0-995C-B9F5AEA52167}">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88" authorId="1" shapeId="0" xr:uid="{F9AD5F3A-5B37-4CAE-A1C7-5790AF403C5B}">
      <text>
        <r>
          <rPr>
            <sz val="9"/>
            <color rgb="FF000000"/>
            <rFont val="Tahoma"/>
            <family val="2"/>
          </rPr>
          <t xml:space="preserve">Indien de organisatie BTW plichtig is, dan dienen de kosten exclusief BTW te worden opgenomen.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Wong, C.H. (Chui Hfan)</author>
    <author>Hofland, M.R.A. (Marcel)</author>
  </authors>
  <commentList>
    <comment ref="C6" authorId="0" shapeId="0" xr:uid="{39CAB96D-D3CF-4362-87AE-E0946F975E64}">
      <text>
        <r>
          <rPr>
            <sz val="9"/>
            <color indexed="81"/>
            <rFont val="Tahoma"/>
            <family val="2"/>
          </rPr>
          <t>Indien er een wijziging is geweest in de subsidieverlening, vul dan de bedragen in conform de gewijzigde subsidieverlening.</t>
        </r>
      </text>
    </comment>
    <comment ref="B19" authorId="1" shapeId="0" xr:uid="{E1600012-EAF1-4958-BD2F-30207DB4669E}">
      <text>
        <r>
          <rPr>
            <sz val="9"/>
            <color rgb="FF000000"/>
            <rFont val="Tahoma"/>
            <family val="2"/>
          </rPr>
          <t xml:space="preserve">Personeelskosten zijn kosten van eigen personeel (directe loonkosten, inclusief sociale lasten, vakantiegeld, werkgeverspremies)
Gederfde inkomsten komen niet voor subsidie in aanmerking.
</t>
        </r>
        <r>
          <rPr>
            <b/>
            <sz val="9"/>
            <color rgb="FF000000"/>
            <rFont val="Tahoma"/>
            <family val="2"/>
          </rPr>
          <t>Let op: uitsluitend de kosten van deelnemende verpleegkundigen en verzorgenden en de verpleegkundigen die als begeleider optreden komen voor subsidie in aanmerking.</t>
        </r>
      </text>
    </comment>
    <comment ref="B34" authorId="1" shapeId="0" xr:uid="{D794A060-7E62-4109-9E1A-145768C8C703}">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47" authorId="1" shapeId="0" xr:uid="{3CE2597C-5127-48ED-ABB9-24146CAA7D4E}">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48" authorId="1" shapeId="0" xr:uid="{7A78E9A5-FB8E-405A-863C-5A2F7E8DE77D}">
      <text>
        <r>
          <rPr>
            <sz val="9"/>
            <color rgb="FF000000"/>
            <rFont val="Tahoma"/>
            <family val="2"/>
          </rPr>
          <t xml:space="preserve">Indien de organisatie BTW plichtig is, dan dienen de kosten exclusief BTW te worden opgenomen.
</t>
        </r>
      </text>
    </comment>
    <comment ref="B58" authorId="1" shapeId="0" xr:uid="{00FE4634-B507-4463-93E1-A89548756F48}">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59" authorId="1" shapeId="0" xr:uid="{D3C59EAB-0EEB-47A6-9FF1-62308586BF18}">
      <text>
        <r>
          <rPr>
            <sz val="9"/>
            <color rgb="FF000000"/>
            <rFont val="Tahoma"/>
            <family val="2"/>
          </rPr>
          <t xml:space="preserve">Indien de organisatie BTW plichtig is, dan dienen de kosten exclusief BTW te worden opgenomen.
</t>
        </r>
      </text>
    </comment>
    <comment ref="B73" authorId="1" shapeId="0" xr:uid="{82F548CC-5802-41D5-A902-7B91E22C5130}">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86" authorId="1" shapeId="0" xr:uid="{ED36149A-C6D5-411A-9BFB-E0B4CD6CD01B}">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87" authorId="1" shapeId="0" xr:uid="{2727708F-00E9-46C9-9972-DACC9DF4C489}">
      <text>
        <r>
          <rPr>
            <sz val="9"/>
            <color rgb="FF000000"/>
            <rFont val="Tahoma"/>
            <family val="2"/>
          </rPr>
          <t xml:space="preserve">Indien de organisatie BTW plichtig is, dan dienen de kosten exclusief BTW te worden opgenomen.
</t>
        </r>
      </text>
    </comment>
    <comment ref="F98" authorId="1" shapeId="0" xr:uid="{1A4598FE-8325-46A0-B396-DF19F860EA3C}">
      <text>
        <r>
          <rPr>
            <sz val="9"/>
            <color rgb="FF000000"/>
            <rFont val="Tahoma"/>
            <family val="2"/>
          </rPr>
          <t xml:space="preserve">Indien de organisatie BTW plichtig is, dan dienen de kosten exclusief BTW te worden opgenomen.
</t>
        </r>
      </text>
    </comment>
    <comment ref="B108" authorId="1" shapeId="0" xr:uid="{2C74D10D-8217-49FE-A0A2-381EB5B6A62F}">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09" authorId="1" shapeId="0" xr:uid="{2D4FCB44-696F-49D7-91F1-0C1DD9866902}">
      <text>
        <r>
          <rPr>
            <sz val="9"/>
            <color rgb="FF000000"/>
            <rFont val="Tahoma"/>
            <family val="2"/>
          </rPr>
          <t xml:space="preserve">Indien de organisatie BTW plichtig is, dan dienen de kosten exclusief BTW te worden opgenomen.
</t>
        </r>
      </text>
    </comment>
    <comment ref="B123" authorId="1" shapeId="0" xr:uid="{7D9861C7-AA05-4842-BBBE-F826FBCEEE20}">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36" authorId="1" shapeId="0" xr:uid="{C535B610-CE73-4F35-9F61-FD3DCAB88978}">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37" authorId="1" shapeId="0" xr:uid="{81EAC5C0-A837-4B89-8848-89E0CAF28273}">
      <text>
        <r>
          <rPr>
            <sz val="9"/>
            <color rgb="FF000000"/>
            <rFont val="Tahoma"/>
            <family val="2"/>
          </rPr>
          <t xml:space="preserve">Indien de organisatie BTW plichtig is, dan dienen de kosten exclusief BTW te worden opgenomen.
</t>
        </r>
      </text>
    </comment>
    <comment ref="F148" authorId="1" shapeId="0" xr:uid="{D8F71894-FB21-4DF8-B4DD-213CE07A3935}">
      <text>
        <r>
          <rPr>
            <sz val="9"/>
            <color rgb="FF000000"/>
            <rFont val="Tahoma"/>
            <family val="2"/>
          </rPr>
          <t xml:space="preserve">Indien de organisatie BTW plichtig is, dan dienen de kosten exclusief BTW te worden opgenomen.
</t>
        </r>
      </text>
    </comment>
    <comment ref="B158" authorId="1" shapeId="0" xr:uid="{CE79B0BF-4597-46B9-BB23-B290A6A6DAC0}">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59" authorId="1" shapeId="0" xr:uid="{18C9C1DF-B922-44DD-BAD7-6BC7195253E5}">
      <text>
        <r>
          <rPr>
            <sz val="9"/>
            <color rgb="FF000000"/>
            <rFont val="Tahoma"/>
            <family val="2"/>
          </rPr>
          <t xml:space="preserve">Indien de organisatie BTW plichtig is, dan dienen de kosten exclusief BTW te worden opgenomen.
</t>
        </r>
      </text>
    </comment>
    <comment ref="B173" authorId="1" shapeId="0" xr:uid="{A28BD4DE-0441-4695-BD74-AD3435631F67}">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86" authorId="1" shapeId="0" xr:uid="{1C665E29-923A-4863-82D8-7D8F4A31CC4F}">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87" authorId="1" shapeId="0" xr:uid="{89CE4E16-E147-47E2-A332-1F0474E72EB1}">
      <text>
        <r>
          <rPr>
            <sz val="9"/>
            <color rgb="FF000000"/>
            <rFont val="Tahoma"/>
            <family val="2"/>
          </rPr>
          <t xml:space="preserve">Indien de organisatie BTW plichtig is, dan dienen de kosten exclusief BTW te worden opgenomen.
</t>
        </r>
      </text>
    </comment>
    <comment ref="F198" authorId="1" shapeId="0" xr:uid="{90C46C41-6B38-4226-822E-F6F2418A5D58}">
      <text>
        <r>
          <rPr>
            <sz val="9"/>
            <color rgb="FF000000"/>
            <rFont val="Tahoma"/>
            <family val="2"/>
          </rPr>
          <t xml:space="preserve">Indien de organisatie BTW plichtig is, dan dienen de kosten exclusief BTW te worden opgenomen.
</t>
        </r>
      </text>
    </comment>
    <comment ref="B208" authorId="1" shapeId="0" xr:uid="{DF1CA729-C00F-448E-8440-A68CB8E6A48E}">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09" authorId="1" shapeId="0" xr:uid="{B3A40337-C05A-4552-B76E-AE272ACED526}">
      <text>
        <r>
          <rPr>
            <sz val="9"/>
            <color rgb="FF000000"/>
            <rFont val="Tahoma"/>
            <family val="2"/>
          </rPr>
          <t xml:space="preserve">Indien de organisatie BTW plichtig is, dan dienen de kosten exclusief BTW te worden opgenomen.
</t>
        </r>
      </text>
    </comment>
    <comment ref="B223" authorId="1" shapeId="0" xr:uid="{45D34CDA-6E18-465E-A598-060F2842FBA3}">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36" authorId="1" shapeId="0" xr:uid="{399D3CA5-C65D-46E2-B7E8-67164D42EE22}">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37" authorId="1" shapeId="0" xr:uid="{F97DF0E1-9830-403D-8942-7D774DCFAD7B}">
      <text>
        <r>
          <rPr>
            <sz val="9"/>
            <color rgb="FF000000"/>
            <rFont val="Tahoma"/>
            <family val="2"/>
          </rPr>
          <t xml:space="preserve">Indien de organisatie BTW plichtig is, dan dienen de kosten exclusief BTW te worden opgenomen.
</t>
        </r>
      </text>
    </comment>
    <comment ref="B247" authorId="1" shapeId="0" xr:uid="{F820B0EF-4742-4E65-BA97-E68198E34229}">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48" authorId="1" shapeId="0" xr:uid="{C9DD75CB-52EB-460A-883D-4E4E520F8436}">
      <text>
        <r>
          <rPr>
            <sz val="9"/>
            <color rgb="FF000000"/>
            <rFont val="Tahoma"/>
            <family val="2"/>
          </rPr>
          <t xml:space="preserve">Indien de organisatie BTW plichtig is, dan dienen de kosten exclusief BTW te worden opgenomen.
</t>
        </r>
      </text>
    </comment>
    <comment ref="C261" authorId="1" shapeId="0" xr:uid="{F7E6ECEA-4BD1-4F7C-A090-EEA4C270A8E2}">
      <text>
        <r>
          <rPr>
            <sz val="9"/>
            <color indexed="81"/>
            <rFont val="Tahoma"/>
            <family val="2"/>
          </rPr>
          <t xml:space="preserve">Zie invulwijzer voor criteria. Als hier niets wordt ingevuld dan wordt het standaardpercentage van 50% gehanteerd in de bererekening
</t>
        </r>
      </text>
    </comment>
    <comment ref="B263" authorId="1" shapeId="0" xr:uid="{6379DD44-9B87-4246-8B0D-51419185C704}">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76" authorId="1" shapeId="0" xr:uid="{719E91EF-26F0-4BB0-9D80-09D0DFD3773A}">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77" authorId="1" shapeId="0" xr:uid="{C6587606-6790-497C-B4F1-0A982FD02C7A}">
      <text>
        <r>
          <rPr>
            <sz val="9"/>
            <color rgb="FF000000"/>
            <rFont val="Tahoma"/>
            <family val="2"/>
          </rPr>
          <t xml:space="preserve">Indien de organisatie BTW plichtig is, dan dienen de kosten exclusief BTW te worden opgenomen.
</t>
        </r>
      </text>
    </comment>
    <comment ref="B287" authorId="1" shapeId="0" xr:uid="{2AE48E3B-779C-4D24-A538-924E7B50BECF}">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88" authorId="1" shapeId="0" xr:uid="{6E45FB14-9965-446D-9F35-62C72E671E48}">
      <text>
        <r>
          <rPr>
            <sz val="9"/>
            <color rgb="FF000000"/>
            <rFont val="Tahoma"/>
            <family val="2"/>
          </rPr>
          <t xml:space="preserve">Indien de organisatie BTW plichtig is, dan dienen de kosten exclusief BTW te worden opgenomen.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Wong, C.H. (Chui Hfan)</author>
    <author>Hofland, M.R.A. (Marcel)</author>
  </authors>
  <commentList>
    <comment ref="C6" authorId="0" shapeId="0" xr:uid="{45A0D88E-2132-4F18-A8E0-D597FAB24BB3}">
      <text>
        <r>
          <rPr>
            <sz val="9"/>
            <color indexed="81"/>
            <rFont val="Tahoma"/>
            <family val="2"/>
          </rPr>
          <t>Indien er een wijziging is geweest in de subsidieverlening, vul dan de bedragen in conform de gewijzigde subsidieverlening.</t>
        </r>
      </text>
    </comment>
    <comment ref="B19" authorId="1" shapeId="0" xr:uid="{9D1E4C9D-2640-4AF5-BD91-209766B5772F}">
      <text>
        <r>
          <rPr>
            <sz val="9"/>
            <color rgb="FF000000"/>
            <rFont val="Tahoma"/>
            <family val="2"/>
          </rPr>
          <t xml:space="preserve">Personeelskosten zijn kosten van eigen personeel (directe loonkosten, inclusief sociale lasten, vakantiegeld, werkgeverspremies)
Gederfde inkomsten komen niet voor subsidie in aanmerking.
</t>
        </r>
        <r>
          <rPr>
            <b/>
            <sz val="9"/>
            <color rgb="FF000000"/>
            <rFont val="Tahoma"/>
            <family val="2"/>
          </rPr>
          <t>Let op: uitsluitend de kosten van deelnemende verpleegkundigen en verzorgenden en de verpleegkundigen die als begeleider optreden komen voor subsidie in aanmerking.</t>
        </r>
      </text>
    </comment>
    <comment ref="B34" authorId="1" shapeId="0" xr:uid="{0C82E651-1B7B-427E-8E9B-0A1F7E3D8FDA}">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47" authorId="1" shapeId="0" xr:uid="{2BFB8249-B347-419A-B97A-3DED6E505459}">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48" authorId="1" shapeId="0" xr:uid="{8F19AF61-BFEF-430B-A855-BD33B73A1C45}">
      <text>
        <r>
          <rPr>
            <sz val="9"/>
            <color rgb="FF000000"/>
            <rFont val="Tahoma"/>
            <family val="2"/>
          </rPr>
          <t xml:space="preserve">Indien de organisatie BTW plichtig is, dan dienen de kosten exclusief BTW te worden opgenomen.
</t>
        </r>
      </text>
    </comment>
    <comment ref="B58" authorId="1" shapeId="0" xr:uid="{5D9D68E6-6E75-41E7-9B11-08F23258B4CF}">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59" authorId="1" shapeId="0" xr:uid="{BF1B252C-05C4-4895-B83C-0FFF9F0BF71D}">
      <text>
        <r>
          <rPr>
            <sz val="9"/>
            <color rgb="FF000000"/>
            <rFont val="Tahoma"/>
            <family val="2"/>
          </rPr>
          <t xml:space="preserve">Indien de organisatie BTW plichtig is, dan dienen de kosten exclusief BTW te worden opgenomen.
</t>
        </r>
      </text>
    </comment>
    <comment ref="B73" authorId="1" shapeId="0" xr:uid="{3309767E-69C4-4AEE-9A75-5F4B52FF73D3}">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86" authorId="1" shapeId="0" xr:uid="{E9DEC9E3-BBB2-4E88-B4C6-1EF420C3AE1B}">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87" authorId="1" shapeId="0" xr:uid="{8B1D0005-DA48-479D-AA30-72FD8ED3B022}">
      <text>
        <r>
          <rPr>
            <sz val="9"/>
            <color rgb="FF000000"/>
            <rFont val="Tahoma"/>
            <family val="2"/>
          </rPr>
          <t xml:space="preserve">Indien de organisatie BTW plichtig is, dan dienen de kosten exclusief BTW te worden opgenomen.
</t>
        </r>
      </text>
    </comment>
    <comment ref="F98" authorId="1" shapeId="0" xr:uid="{FD3C5D5B-EE3D-42C0-80D6-673E375E58F5}">
      <text>
        <r>
          <rPr>
            <sz val="9"/>
            <color rgb="FF000000"/>
            <rFont val="Tahoma"/>
            <family val="2"/>
          </rPr>
          <t xml:space="preserve">Indien de organisatie BTW plichtig is, dan dienen de kosten exclusief BTW te worden opgenomen.
</t>
        </r>
      </text>
    </comment>
    <comment ref="B108" authorId="1" shapeId="0" xr:uid="{5D19AA19-456E-459B-81F6-48D2306D4AAD}">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09" authorId="1" shapeId="0" xr:uid="{149AD301-9B3F-4A18-86AA-EB2A3D43C22B}">
      <text>
        <r>
          <rPr>
            <sz val="9"/>
            <color rgb="FF000000"/>
            <rFont val="Tahoma"/>
            <family val="2"/>
          </rPr>
          <t xml:space="preserve">Indien de organisatie BTW plichtig is, dan dienen de kosten exclusief BTW te worden opgenomen.
</t>
        </r>
      </text>
    </comment>
    <comment ref="B123" authorId="1" shapeId="0" xr:uid="{9BCF7783-1D93-4588-A2C9-20FB3F0AF48F}">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36" authorId="1" shapeId="0" xr:uid="{601B4DA4-180B-448A-A152-7775CC9410F0}">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37" authorId="1" shapeId="0" xr:uid="{D17EF196-F267-4FE8-8C56-58E2B8A3F7D2}">
      <text>
        <r>
          <rPr>
            <sz val="9"/>
            <color rgb="FF000000"/>
            <rFont val="Tahoma"/>
            <family val="2"/>
          </rPr>
          <t xml:space="preserve">Indien de organisatie BTW plichtig is, dan dienen de kosten exclusief BTW te worden opgenomen.
</t>
        </r>
      </text>
    </comment>
    <comment ref="F148" authorId="1" shapeId="0" xr:uid="{E0934965-0A05-4227-B1DE-8B07549DD0EE}">
      <text>
        <r>
          <rPr>
            <sz val="9"/>
            <color rgb="FF000000"/>
            <rFont val="Tahoma"/>
            <family val="2"/>
          </rPr>
          <t xml:space="preserve">Indien de organisatie BTW plichtig is, dan dienen de kosten exclusief BTW te worden opgenomen.
</t>
        </r>
      </text>
    </comment>
    <comment ref="B158" authorId="1" shapeId="0" xr:uid="{99502C40-26A2-4E12-A813-6FFD50E5AEED}">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59" authorId="1" shapeId="0" xr:uid="{A907E192-C3B4-48C1-8EE8-23BB272E1218}">
      <text>
        <r>
          <rPr>
            <sz val="9"/>
            <color rgb="FF000000"/>
            <rFont val="Tahoma"/>
            <family val="2"/>
          </rPr>
          <t xml:space="preserve">Indien de organisatie BTW plichtig is, dan dienen de kosten exclusief BTW te worden opgenomen.
</t>
        </r>
      </text>
    </comment>
    <comment ref="B173" authorId="1" shapeId="0" xr:uid="{1DC81669-251E-4E98-BDD4-AD6501DFA0C6}">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86" authorId="1" shapeId="0" xr:uid="{38B2EECC-69A9-4EEF-A1CD-BD2421653E9D}">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87" authorId="1" shapeId="0" xr:uid="{F9EAD21B-DBA4-440D-8531-936E0D852EFE}">
      <text>
        <r>
          <rPr>
            <sz val="9"/>
            <color rgb="FF000000"/>
            <rFont val="Tahoma"/>
            <family val="2"/>
          </rPr>
          <t xml:space="preserve">Indien de organisatie BTW plichtig is, dan dienen de kosten exclusief BTW te worden opgenomen.
</t>
        </r>
      </text>
    </comment>
    <comment ref="F198" authorId="1" shapeId="0" xr:uid="{BE71048C-8712-4403-B76D-AA027D291E1D}">
      <text>
        <r>
          <rPr>
            <sz val="9"/>
            <color rgb="FF000000"/>
            <rFont val="Tahoma"/>
            <family val="2"/>
          </rPr>
          <t xml:space="preserve">Indien de organisatie BTW plichtig is, dan dienen de kosten exclusief BTW te worden opgenomen.
</t>
        </r>
      </text>
    </comment>
    <comment ref="B208" authorId="1" shapeId="0" xr:uid="{3EB0C569-BAC1-40C5-86D9-03477AAFA255}">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09" authorId="1" shapeId="0" xr:uid="{543557C9-FB93-4946-AD32-84205FB54BB7}">
      <text>
        <r>
          <rPr>
            <sz val="9"/>
            <color rgb="FF000000"/>
            <rFont val="Tahoma"/>
            <family val="2"/>
          </rPr>
          <t xml:space="preserve">Indien de organisatie BTW plichtig is, dan dienen de kosten exclusief BTW te worden opgenomen.
</t>
        </r>
      </text>
    </comment>
    <comment ref="B223" authorId="1" shapeId="0" xr:uid="{DB858A98-1529-4B11-9493-AB24F282DD24}">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36" authorId="1" shapeId="0" xr:uid="{328F6191-CD84-4B10-BE9B-E47BDB7C1FE5}">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37" authorId="1" shapeId="0" xr:uid="{F509B6FC-2D6D-4028-A361-060F66379786}">
      <text>
        <r>
          <rPr>
            <sz val="9"/>
            <color rgb="FF000000"/>
            <rFont val="Tahoma"/>
            <family val="2"/>
          </rPr>
          <t xml:space="preserve">Indien de organisatie BTW plichtig is, dan dienen de kosten exclusief BTW te worden opgenomen.
</t>
        </r>
      </text>
    </comment>
    <comment ref="B247" authorId="1" shapeId="0" xr:uid="{1D35C271-5F93-414F-A432-BF901E3A6341}">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48" authorId="1" shapeId="0" xr:uid="{F5A3EF21-5971-44C5-B05A-FBC8AC7E627F}">
      <text>
        <r>
          <rPr>
            <sz val="9"/>
            <color rgb="FF000000"/>
            <rFont val="Tahoma"/>
            <family val="2"/>
          </rPr>
          <t xml:space="preserve">Indien de organisatie BTW plichtig is, dan dienen de kosten exclusief BTW te worden opgenomen.
</t>
        </r>
      </text>
    </comment>
    <comment ref="C261" authorId="1" shapeId="0" xr:uid="{E844AA92-AEFB-400F-9DCB-351D205BAD98}">
      <text>
        <r>
          <rPr>
            <sz val="9"/>
            <color indexed="81"/>
            <rFont val="Tahoma"/>
            <family val="2"/>
          </rPr>
          <t xml:space="preserve">Zie invulwijzer voor criteria. Als hier niets wordt ingevuld dan wordt het standaardpercentage van 50% gehanteerd in de bererekening
</t>
        </r>
      </text>
    </comment>
    <comment ref="B263" authorId="1" shapeId="0" xr:uid="{6EEC16BC-00E9-4A15-961F-65B876EB06D6}">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76" authorId="1" shapeId="0" xr:uid="{DFACDEAF-4F3A-4265-9F75-DBE5DAC7F7E1}">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77" authorId="1" shapeId="0" xr:uid="{6E9F24B4-B1D6-4A0F-B150-09058F53D755}">
      <text>
        <r>
          <rPr>
            <sz val="9"/>
            <color rgb="FF000000"/>
            <rFont val="Tahoma"/>
            <family val="2"/>
          </rPr>
          <t xml:space="preserve">Indien de organisatie BTW plichtig is, dan dienen de kosten exclusief BTW te worden opgenomen.
</t>
        </r>
      </text>
    </comment>
    <comment ref="B287" authorId="1" shapeId="0" xr:uid="{79F45CC2-132C-4BC0-8841-12CE5DDB828C}">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88" authorId="1" shapeId="0" xr:uid="{EC4C7694-C332-45D5-896A-D826A4537C42}">
      <text>
        <r>
          <rPr>
            <sz val="9"/>
            <color rgb="FF000000"/>
            <rFont val="Tahoma"/>
            <family val="2"/>
          </rPr>
          <t xml:space="preserve">Indien de organisatie BTW plichtig is, dan dienen de kosten exclusief BTW te worden opgenomen.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Wong, C.H. (Chui Hfan)</author>
    <author>Hofland, M.R.A. (Marcel)</author>
  </authors>
  <commentList>
    <comment ref="C6" authorId="0" shapeId="0" xr:uid="{19D692C4-6175-4F08-B512-135DB9C1E7E8}">
      <text>
        <r>
          <rPr>
            <sz val="9"/>
            <color indexed="81"/>
            <rFont val="Tahoma"/>
            <family val="2"/>
          </rPr>
          <t>Indien er een wijziging is geweest in de subsidieverlening, vul dan de bedragen in conform de gewijzigde subsidieverlening.</t>
        </r>
      </text>
    </comment>
    <comment ref="B19" authorId="1" shapeId="0" xr:uid="{8B0D47AD-58F9-4C5F-B079-6E5A72D4D852}">
      <text>
        <r>
          <rPr>
            <sz val="9"/>
            <color rgb="FF000000"/>
            <rFont val="Tahoma"/>
            <family val="2"/>
          </rPr>
          <t xml:space="preserve">Personeelskosten zijn kosten van eigen personeel (directe loonkosten, inclusief sociale lasten, vakantiegeld, werkgeverspremies)
Gederfde inkomsten komen niet voor subsidie in aanmerking.
</t>
        </r>
        <r>
          <rPr>
            <b/>
            <sz val="9"/>
            <color rgb="FF000000"/>
            <rFont val="Tahoma"/>
            <family val="2"/>
          </rPr>
          <t>Let op: uitsluitend de kosten van deelnemende verpleegkundigen en verzorgenden en de verpleegkundigen die als begeleider optreden komen voor subsidie in aanmerking.</t>
        </r>
      </text>
    </comment>
    <comment ref="B34" authorId="1" shapeId="0" xr:uid="{237BED9E-BFB5-409C-8E1C-CA022C6F999A}">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47" authorId="1" shapeId="0" xr:uid="{321848D9-A26F-4B17-B193-05CA76816B13}">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48" authorId="1" shapeId="0" xr:uid="{6D34CD7B-BE43-4BCE-8560-8CACD8EFCD0D}">
      <text>
        <r>
          <rPr>
            <sz val="9"/>
            <color rgb="FF000000"/>
            <rFont val="Tahoma"/>
            <family val="2"/>
          </rPr>
          <t xml:space="preserve">Indien de organisatie BTW plichtig is, dan dienen de kosten exclusief BTW te worden opgenomen.
</t>
        </r>
      </text>
    </comment>
    <comment ref="B58" authorId="1" shapeId="0" xr:uid="{98A34C4E-7000-4DA8-BDCA-E47E75ED6251}">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59" authorId="1" shapeId="0" xr:uid="{1438C0EF-341A-43EA-AC3B-5CB4E9C45892}">
      <text>
        <r>
          <rPr>
            <sz val="9"/>
            <color rgb="FF000000"/>
            <rFont val="Tahoma"/>
            <family val="2"/>
          </rPr>
          <t xml:space="preserve">Indien de organisatie BTW plichtig is, dan dienen de kosten exclusief BTW te worden opgenomen.
</t>
        </r>
      </text>
    </comment>
    <comment ref="B73" authorId="1" shapeId="0" xr:uid="{A9C63E9C-74C8-494A-A7CC-DA5ACC44D802}">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86" authorId="1" shapeId="0" xr:uid="{8143C4CE-DBEB-4BA4-AB53-7DB54B3CF4AA}">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87" authorId="1" shapeId="0" xr:uid="{E5C3D3F7-91A7-48BD-A9CA-AE43BE548E1D}">
      <text>
        <r>
          <rPr>
            <sz val="9"/>
            <color rgb="FF000000"/>
            <rFont val="Tahoma"/>
            <family val="2"/>
          </rPr>
          <t xml:space="preserve">Indien de organisatie BTW plichtig is, dan dienen de kosten exclusief BTW te worden opgenomen.
</t>
        </r>
      </text>
    </comment>
    <comment ref="F98" authorId="1" shapeId="0" xr:uid="{D5EBC34C-8CE8-4DA9-A0FE-4627F7F0EFD0}">
      <text>
        <r>
          <rPr>
            <sz val="9"/>
            <color rgb="FF000000"/>
            <rFont val="Tahoma"/>
            <family val="2"/>
          </rPr>
          <t xml:space="preserve">Indien de organisatie BTW plichtig is, dan dienen de kosten exclusief BTW te worden opgenomen.
</t>
        </r>
      </text>
    </comment>
    <comment ref="B108" authorId="1" shapeId="0" xr:uid="{FB53B143-1EF7-41A5-81B6-AF05B4CA7DA8}">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09" authorId="1" shapeId="0" xr:uid="{A1D785EF-4EB1-44D9-B842-747EC452D1C0}">
      <text>
        <r>
          <rPr>
            <sz val="9"/>
            <color rgb="FF000000"/>
            <rFont val="Tahoma"/>
            <family val="2"/>
          </rPr>
          <t xml:space="preserve">Indien de organisatie BTW plichtig is, dan dienen de kosten exclusief BTW te worden opgenomen.
</t>
        </r>
      </text>
    </comment>
    <comment ref="B123" authorId="1" shapeId="0" xr:uid="{E6C61550-2AC9-4B23-9E6A-6E491D270C8C}">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36" authorId="1" shapeId="0" xr:uid="{1E044F4E-5780-42D0-B2FC-5DDFC26038DF}">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37" authorId="1" shapeId="0" xr:uid="{08A1C78B-6AC0-4638-AB37-D53F80638014}">
      <text>
        <r>
          <rPr>
            <sz val="9"/>
            <color rgb="FF000000"/>
            <rFont val="Tahoma"/>
            <family val="2"/>
          </rPr>
          <t xml:space="preserve">Indien de organisatie BTW plichtig is, dan dienen de kosten exclusief BTW te worden opgenomen.
</t>
        </r>
      </text>
    </comment>
    <comment ref="F148" authorId="1" shapeId="0" xr:uid="{D333DC9D-2CB8-478F-9866-57ECFCCD7E10}">
      <text>
        <r>
          <rPr>
            <sz val="9"/>
            <color rgb="FF000000"/>
            <rFont val="Tahoma"/>
            <family val="2"/>
          </rPr>
          <t xml:space="preserve">Indien de organisatie BTW plichtig is, dan dienen de kosten exclusief BTW te worden opgenomen.
</t>
        </r>
      </text>
    </comment>
    <comment ref="B158" authorId="1" shapeId="0" xr:uid="{7E6A072F-59D1-488C-81D9-AF8F1F876CEA}">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59" authorId="1" shapeId="0" xr:uid="{34E62254-3E73-44AC-BEE9-95479E9D6644}">
      <text>
        <r>
          <rPr>
            <sz val="9"/>
            <color rgb="FF000000"/>
            <rFont val="Tahoma"/>
            <family val="2"/>
          </rPr>
          <t xml:space="preserve">Indien de organisatie BTW plichtig is, dan dienen de kosten exclusief BTW te worden opgenomen.
</t>
        </r>
      </text>
    </comment>
    <comment ref="B173" authorId="1" shapeId="0" xr:uid="{E3AFDC79-115D-4215-B47F-904176E38CF9}">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86" authorId="1" shapeId="0" xr:uid="{84242334-9CBB-4E09-9748-356F7966F712}">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87" authorId="1" shapeId="0" xr:uid="{42E2781B-93CB-4586-B278-88ED21865E93}">
      <text>
        <r>
          <rPr>
            <sz val="9"/>
            <color rgb="FF000000"/>
            <rFont val="Tahoma"/>
            <family val="2"/>
          </rPr>
          <t xml:space="preserve">Indien de organisatie BTW plichtig is, dan dienen de kosten exclusief BTW te worden opgenomen.
</t>
        </r>
      </text>
    </comment>
    <comment ref="F198" authorId="1" shapeId="0" xr:uid="{237B484E-D621-4B1C-BC2F-9D86D6C64415}">
      <text>
        <r>
          <rPr>
            <sz val="9"/>
            <color rgb="FF000000"/>
            <rFont val="Tahoma"/>
            <family val="2"/>
          </rPr>
          <t xml:space="preserve">Indien de organisatie BTW plichtig is, dan dienen de kosten exclusief BTW te worden opgenomen.
</t>
        </r>
      </text>
    </comment>
    <comment ref="B208" authorId="1" shapeId="0" xr:uid="{9F9E87CD-D201-49A3-81AD-F1B1B4CE5D1D}">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09" authorId="1" shapeId="0" xr:uid="{A5E7F87F-B9F8-4443-9195-EC9D44DFD7C0}">
      <text>
        <r>
          <rPr>
            <sz val="9"/>
            <color rgb="FF000000"/>
            <rFont val="Tahoma"/>
            <family val="2"/>
          </rPr>
          <t xml:space="preserve">Indien de organisatie BTW plichtig is, dan dienen de kosten exclusief BTW te worden opgenomen.
</t>
        </r>
      </text>
    </comment>
    <comment ref="B223" authorId="1" shapeId="0" xr:uid="{3A3C866A-E4A4-4585-A5C0-1E912A4A10B8}">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36" authorId="1" shapeId="0" xr:uid="{E608986F-4D67-43BA-B8D3-F3654904BAEF}">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37" authorId="1" shapeId="0" xr:uid="{DC46AF11-5183-4AF0-947B-454AC59417A9}">
      <text>
        <r>
          <rPr>
            <sz val="9"/>
            <color rgb="FF000000"/>
            <rFont val="Tahoma"/>
            <family val="2"/>
          </rPr>
          <t xml:space="preserve">Indien de organisatie BTW plichtig is, dan dienen de kosten exclusief BTW te worden opgenomen.
</t>
        </r>
      </text>
    </comment>
    <comment ref="B247" authorId="1" shapeId="0" xr:uid="{6CDE29EA-5B60-43FD-9090-AEFC8F61B720}">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48" authorId="1" shapeId="0" xr:uid="{DB04263D-A449-43AC-B56D-D19462A5F540}">
      <text>
        <r>
          <rPr>
            <sz val="9"/>
            <color rgb="FF000000"/>
            <rFont val="Tahoma"/>
            <family val="2"/>
          </rPr>
          <t xml:space="preserve">Indien de organisatie BTW plichtig is, dan dienen de kosten exclusief BTW te worden opgenomen.
</t>
        </r>
      </text>
    </comment>
    <comment ref="C261" authorId="1" shapeId="0" xr:uid="{C43DDF77-C36E-486D-82AD-7DB6BC84E6D6}">
      <text>
        <r>
          <rPr>
            <sz val="9"/>
            <color indexed="81"/>
            <rFont val="Tahoma"/>
            <family val="2"/>
          </rPr>
          <t xml:space="preserve">Zie invulwijzer voor criteria. Als hier niets wordt ingevuld dan wordt het standaardpercentage van 50% gehanteerd in de bererekening
</t>
        </r>
      </text>
    </comment>
    <comment ref="B263" authorId="1" shapeId="0" xr:uid="{A7A8B244-39F3-4642-AB36-B74387D39E71}">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76" authorId="1" shapeId="0" xr:uid="{CFD177A5-A441-4A7F-80E8-FF43CE4EC3F7}">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77" authorId="1" shapeId="0" xr:uid="{BC6CAE9A-96AD-484A-9D58-CD74D65E4005}">
      <text>
        <r>
          <rPr>
            <sz val="9"/>
            <color rgb="FF000000"/>
            <rFont val="Tahoma"/>
            <family val="2"/>
          </rPr>
          <t xml:space="preserve">Indien de organisatie BTW plichtig is, dan dienen de kosten exclusief BTW te worden opgenomen.
</t>
        </r>
      </text>
    </comment>
    <comment ref="B287" authorId="1" shapeId="0" xr:uid="{901954C8-83B9-450B-9B18-3B3FCDDDE9E3}">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88" authorId="1" shapeId="0" xr:uid="{05DE6E54-0940-4855-9F69-EF83BF81E659}">
      <text>
        <r>
          <rPr>
            <sz val="9"/>
            <color rgb="FF000000"/>
            <rFont val="Tahoma"/>
            <family val="2"/>
          </rPr>
          <t xml:space="preserve">Indien de organisatie BTW plichtig is, dan dienen de kosten exclusief BTW te worden opgenomen.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Wong, C.H. (Chui Hfan)</author>
    <author>Hofland, M.R.A. (Marcel)</author>
  </authors>
  <commentList>
    <comment ref="C6" authorId="0" shapeId="0" xr:uid="{5C8F6280-A5C0-4C0D-B381-104D95AB0343}">
      <text>
        <r>
          <rPr>
            <sz val="9"/>
            <color indexed="81"/>
            <rFont val="Tahoma"/>
            <family val="2"/>
          </rPr>
          <t>Indien er een wijziging is geweest in de subsidieverlening, vul dan de bedragen in conform de gewijzigde subsidieverlening.</t>
        </r>
      </text>
    </comment>
    <comment ref="B19" authorId="1" shapeId="0" xr:uid="{09425B6C-8A95-48FE-8031-DAFFEAE4BDAD}">
      <text>
        <r>
          <rPr>
            <sz val="9"/>
            <color rgb="FF000000"/>
            <rFont val="Tahoma"/>
            <family val="2"/>
          </rPr>
          <t xml:space="preserve">Personeelskosten zijn kosten van eigen personeel (directe loonkosten, inclusief sociale lasten, vakantiegeld, werkgeverspremies)
Gederfde inkomsten komen niet voor subsidie in aanmerking.
</t>
        </r>
        <r>
          <rPr>
            <b/>
            <sz val="9"/>
            <color rgb="FF000000"/>
            <rFont val="Tahoma"/>
            <family val="2"/>
          </rPr>
          <t>Let op: uitsluitend de kosten van deelnemende verpleegkundigen en verzorgenden en de verpleegkundigen die als begeleider optreden komen voor subsidie in aanmerking.</t>
        </r>
      </text>
    </comment>
    <comment ref="B34" authorId="1" shapeId="0" xr:uid="{9CBD3525-D4FF-4012-A9A5-04B77603E33E}">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47" authorId="1" shapeId="0" xr:uid="{88397F77-43E1-4F1A-BD9E-BD4F559188D9}">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48" authorId="1" shapeId="0" xr:uid="{DE67111C-7FBE-42BE-9BDD-9E91CC0695B5}">
      <text>
        <r>
          <rPr>
            <sz val="9"/>
            <color rgb="FF000000"/>
            <rFont val="Tahoma"/>
            <family val="2"/>
          </rPr>
          <t xml:space="preserve">Indien de organisatie BTW plichtig is, dan dienen de kosten exclusief BTW te worden opgenomen.
</t>
        </r>
      </text>
    </comment>
    <comment ref="B58" authorId="1" shapeId="0" xr:uid="{9B41C31B-B42F-4A3C-B828-0E51CB5FFB59}">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59" authorId="1" shapeId="0" xr:uid="{84ABEADB-69E6-486B-B95F-A39E591C0E0D}">
      <text>
        <r>
          <rPr>
            <sz val="9"/>
            <color rgb="FF000000"/>
            <rFont val="Tahoma"/>
            <family val="2"/>
          </rPr>
          <t xml:space="preserve">Indien de organisatie BTW plichtig is, dan dienen de kosten exclusief BTW te worden opgenomen.
</t>
        </r>
      </text>
    </comment>
    <comment ref="B73" authorId="1" shapeId="0" xr:uid="{83604EE8-5778-4948-80E4-AC4AE07C957F}">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86" authorId="1" shapeId="0" xr:uid="{E21F0D4B-58B7-4BF5-B611-888B2D872EB9}">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87" authorId="1" shapeId="0" xr:uid="{C3B14E61-43D4-4E82-BDE8-DDBF74FE7E7A}">
      <text>
        <r>
          <rPr>
            <sz val="9"/>
            <color rgb="FF000000"/>
            <rFont val="Tahoma"/>
            <family val="2"/>
          </rPr>
          <t xml:space="preserve">Indien de organisatie BTW plichtig is, dan dienen de kosten exclusief BTW te worden opgenomen.
</t>
        </r>
      </text>
    </comment>
    <comment ref="F98" authorId="1" shapeId="0" xr:uid="{28FD0BFE-0D2E-404D-97D9-552C19A0DA1D}">
      <text>
        <r>
          <rPr>
            <sz val="9"/>
            <color rgb="FF000000"/>
            <rFont val="Tahoma"/>
            <family val="2"/>
          </rPr>
          <t xml:space="preserve">Indien de organisatie BTW plichtig is, dan dienen de kosten exclusief BTW te worden opgenomen.
</t>
        </r>
      </text>
    </comment>
    <comment ref="B108" authorId="1" shapeId="0" xr:uid="{138DF5D8-DF46-4FCC-A442-7A019612B3F3}">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09" authorId="1" shapeId="0" xr:uid="{7FCBCC38-A9D4-4D0A-AF93-58603EF87C6F}">
      <text>
        <r>
          <rPr>
            <sz val="9"/>
            <color rgb="FF000000"/>
            <rFont val="Tahoma"/>
            <family val="2"/>
          </rPr>
          <t xml:space="preserve">Indien de organisatie BTW plichtig is, dan dienen de kosten exclusief BTW te worden opgenomen.
</t>
        </r>
      </text>
    </comment>
    <comment ref="B123" authorId="1" shapeId="0" xr:uid="{2586D0E8-A6D9-42EB-8AD8-BDDC25E695B5}">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36" authorId="1" shapeId="0" xr:uid="{53608697-5AF7-428D-9BBD-473A042B220F}">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37" authorId="1" shapeId="0" xr:uid="{B3A4197D-04E9-4F50-AA8E-6B84A6A975EB}">
      <text>
        <r>
          <rPr>
            <sz val="9"/>
            <color rgb="FF000000"/>
            <rFont val="Tahoma"/>
            <family val="2"/>
          </rPr>
          <t xml:space="preserve">Indien de organisatie BTW plichtig is, dan dienen de kosten exclusief BTW te worden opgenomen.
</t>
        </r>
      </text>
    </comment>
    <comment ref="F148" authorId="1" shapeId="0" xr:uid="{025E6D95-CE5D-4BAA-B104-D3FB31FC3E2B}">
      <text>
        <r>
          <rPr>
            <sz val="9"/>
            <color rgb="FF000000"/>
            <rFont val="Tahoma"/>
            <family val="2"/>
          </rPr>
          <t xml:space="preserve">Indien de organisatie BTW plichtig is, dan dienen de kosten exclusief BTW te worden opgenomen.
</t>
        </r>
      </text>
    </comment>
    <comment ref="B158" authorId="1" shapeId="0" xr:uid="{2262CA98-B1F6-47D6-9ED7-CB9D0F5D62C1}">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59" authorId="1" shapeId="0" xr:uid="{CE2D2362-1EDD-4272-8415-9F9C484AE967}">
      <text>
        <r>
          <rPr>
            <sz val="9"/>
            <color rgb="FF000000"/>
            <rFont val="Tahoma"/>
            <family val="2"/>
          </rPr>
          <t xml:space="preserve">Indien de organisatie BTW plichtig is, dan dienen de kosten exclusief BTW te worden opgenomen.
</t>
        </r>
      </text>
    </comment>
    <comment ref="B173" authorId="1" shapeId="0" xr:uid="{12C7B603-E1F8-430F-91F7-5BCF11897ED8}">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86" authorId="1" shapeId="0" xr:uid="{DC750C9B-679F-4C94-AB08-4750DE2D5BEC}">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87" authorId="1" shapeId="0" xr:uid="{CA457DA9-3B4A-4A33-9563-A41283306D69}">
      <text>
        <r>
          <rPr>
            <sz val="9"/>
            <color rgb="FF000000"/>
            <rFont val="Tahoma"/>
            <family val="2"/>
          </rPr>
          <t xml:space="preserve">Indien de organisatie BTW plichtig is, dan dienen de kosten exclusief BTW te worden opgenomen.
</t>
        </r>
      </text>
    </comment>
    <comment ref="F198" authorId="1" shapeId="0" xr:uid="{B4E5A340-D9D2-4629-A760-D3FEE1BC020A}">
      <text>
        <r>
          <rPr>
            <sz val="9"/>
            <color rgb="FF000000"/>
            <rFont val="Tahoma"/>
            <family val="2"/>
          </rPr>
          <t xml:space="preserve">Indien de organisatie BTW plichtig is, dan dienen de kosten exclusief BTW te worden opgenomen.
</t>
        </r>
      </text>
    </comment>
    <comment ref="B208" authorId="1" shapeId="0" xr:uid="{1BA95022-F49A-4685-8BA8-ACCE9009464B}">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09" authorId="1" shapeId="0" xr:uid="{BFB33F73-4151-40BA-BE1E-95C0C2BB6104}">
      <text>
        <r>
          <rPr>
            <sz val="9"/>
            <color rgb="FF000000"/>
            <rFont val="Tahoma"/>
            <family val="2"/>
          </rPr>
          <t xml:space="preserve">Indien de organisatie BTW plichtig is, dan dienen de kosten exclusief BTW te worden opgenomen.
</t>
        </r>
      </text>
    </comment>
    <comment ref="B223" authorId="1" shapeId="0" xr:uid="{E389AF3A-E377-4AB9-8334-F8F1A21F7E10}">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36" authorId="1" shapeId="0" xr:uid="{B0EFFA8E-B049-4271-9147-0AA3E66DBB32}">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37" authorId="1" shapeId="0" xr:uid="{40D02664-8CD3-4EF8-885A-B6D4D8A5A5FB}">
      <text>
        <r>
          <rPr>
            <sz val="9"/>
            <color rgb="FF000000"/>
            <rFont val="Tahoma"/>
            <family val="2"/>
          </rPr>
          <t xml:space="preserve">Indien de organisatie BTW plichtig is, dan dienen de kosten exclusief BTW te worden opgenomen.
</t>
        </r>
      </text>
    </comment>
    <comment ref="B247" authorId="1" shapeId="0" xr:uid="{FBF0DF81-B929-42D8-AF10-8418595E1CBB}">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48" authorId="1" shapeId="0" xr:uid="{56D19E82-C2FA-4370-B6E7-52B98BA63293}">
      <text>
        <r>
          <rPr>
            <sz val="9"/>
            <color rgb="FF000000"/>
            <rFont val="Tahoma"/>
            <family val="2"/>
          </rPr>
          <t xml:space="preserve">Indien de organisatie BTW plichtig is, dan dienen de kosten exclusief BTW te worden opgenomen.
</t>
        </r>
      </text>
    </comment>
    <comment ref="C261" authorId="1" shapeId="0" xr:uid="{97C75216-8C79-40EE-892C-3E8AB83F7921}">
      <text>
        <r>
          <rPr>
            <sz val="9"/>
            <color indexed="81"/>
            <rFont val="Tahoma"/>
            <family val="2"/>
          </rPr>
          <t xml:space="preserve">Zie invulwijzer voor criteria. Als hier niets wordt ingevuld dan wordt het standaardpercentage van 50% gehanteerd in de bererekening
</t>
        </r>
      </text>
    </comment>
    <comment ref="B263" authorId="1" shapeId="0" xr:uid="{57FE77EC-624C-4C77-8928-AD5A49EDA0A6}">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76" authorId="1" shapeId="0" xr:uid="{F1ECE17C-7023-4BDF-9708-AAE1685AEDFE}">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77" authorId="1" shapeId="0" xr:uid="{38FEEB9E-5CE3-413D-8F7A-6A7CEDEC25F5}">
      <text>
        <r>
          <rPr>
            <sz val="9"/>
            <color rgb="FF000000"/>
            <rFont val="Tahoma"/>
            <family val="2"/>
          </rPr>
          <t xml:space="preserve">Indien de organisatie BTW plichtig is, dan dienen de kosten exclusief BTW te worden opgenomen.
</t>
        </r>
      </text>
    </comment>
    <comment ref="B287" authorId="1" shapeId="0" xr:uid="{5F84DA19-FFFC-43EE-AC9B-653A0F5FBD0A}">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88" authorId="1" shapeId="0" xr:uid="{4E13E8F6-2F66-4272-9F8D-8A050C36601A}">
      <text>
        <r>
          <rPr>
            <sz val="9"/>
            <color rgb="FF000000"/>
            <rFont val="Tahoma"/>
            <family val="2"/>
          </rPr>
          <t xml:space="preserve">Indien de organisatie BTW plichtig is, dan dienen de kosten exclusief BTW te worden opgenomen.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Wong, C.H. (Chui Hfan)</author>
    <author>Hofland, M.R.A. (Marcel)</author>
  </authors>
  <commentList>
    <comment ref="C6" authorId="0" shapeId="0" xr:uid="{C33DA865-3348-45BB-B355-733528D3D282}">
      <text>
        <r>
          <rPr>
            <sz val="9"/>
            <color indexed="81"/>
            <rFont val="Tahoma"/>
            <family val="2"/>
          </rPr>
          <t>Indien er een wijziging is geweest in de subsidieverlening, vul dan de bedragen in conform de gewijzigde subsidieverlening.</t>
        </r>
      </text>
    </comment>
    <comment ref="B19" authorId="1" shapeId="0" xr:uid="{B70EA03D-5747-4CF0-9A20-64ECD2DCFCA6}">
      <text>
        <r>
          <rPr>
            <sz val="9"/>
            <color rgb="FF000000"/>
            <rFont val="Tahoma"/>
            <family val="2"/>
          </rPr>
          <t xml:space="preserve">Personeelskosten zijn kosten van eigen personeel (directe loonkosten, inclusief sociale lasten, vakantiegeld, werkgeverspremies)
Gederfde inkomsten komen niet voor subsidie in aanmerking.
</t>
        </r>
        <r>
          <rPr>
            <b/>
            <sz val="9"/>
            <color rgb="FF000000"/>
            <rFont val="Tahoma"/>
            <family val="2"/>
          </rPr>
          <t>Let op: uitsluitend de kosten van deelnemende verpleegkundigen en verzorgenden en de verpleegkundigen die als begeleider optreden komen voor subsidie in aanmerking.</t>
        </r>
      </text>
    </comment>
    <comment ref="B34" authorId="1" shapeId="0" xr:uid="{E0F83700-2FE3-4996-AA71-FEB08E59F31B}">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47" authorId="1" shapeId="0" xr:uid="{0145D9E2-43C8-4DD4-BEF4-526E79633AD2}">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48" authorId="1" shapeId="0" xr:uid="{1D5250F3-5004-4553-869A-AE29B3BB8B09}">
      <text>
        <r>
          <rPr>
            <sz val="9"/>
            <color rgb="FF000000"/>
            <rFont val="Tahoma"/>
            <family val="2"/>
          </rPr>
          <t xml:space="preserve">Indien de organisatie BTW plichtig is, dan dienen de kosten exclusief BTW te worden opgenomen.
</t>
        </r>
      </text>
    </comment>
    <comment ref="B58" authorId="1" shapeId="0" xr:uid="{B3AE6CB8-2ABA-4358-849B-3517F1C8C5FB}">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59" authorId="1" shapeId="0" xr:uid="{82A704FA-A845-490D-86C8-6921011BD537}">
      <text>
        <r>
          <rPr>
            <sz val="9"/>
            <color rgb="FF000000"/>
            <rFont val="Tahoma"/>
            <family val="2"/>
          </rPr>
          <t xml:space="preserve">Indien de organisatie BTW plichtig is, dan dienen de kosten exclusief BTW te worden opgenomen.
</t>
        </r>
      </text>
    </comment>
    <comment ref="B73" authorId="1" shapeId="0" xr:uid="{0F4140BA-C511-49F3-BC7A-0B99950F3449}">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86" authorId="1" shapeId="0" xr:uid="{EEFA8701-29F6-40B4-BEBC-AB07472E29C2}">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87" authorId="1" shapeId="0" xr:uid="{141118E2-33C3-476A-AEE4-EA8C59C9CE0C}">
      <text>
        <r>
          <rPr>
            <sz val="9"/>
            <color rgb="FF000000"/>
            <rFont val="Tahoma"/>
            <family val="2"/>
          </rPr>
          <t xml:space="preserve">Indien de organisatie BTW plichtig is, dan dienen de kosten exclusief BTW te worden opgenomen.
</t>
        </r>
      </text>
    </comment>
    <comment ref="F98" authorId="1" shapeId="0" xr:uid="{45817835-F436-421A-AB5C-BF2CA17263F4}">
      <text>
        <r>
          <rPr>
            <sz val="9"/>
            <color rgb="FF000000"/>
            <rFont val="Tahoma"/>
            <family val="2"/>
          </rPr>
          <t xml:space="preserve">Indien de organisatie BTW plichtig is, dan dienen de kosten exclusief BTW te worden opgenomen.
</t>
        </r>
      </text>
    </comment>
    <comment ref="B108" authorId="1" shapeId="0" xr:uid="{FD40F1E1-45C9-4296-961D-BA20B9BC1077}">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09" authorId="1" shapeId="0" xr:uid="{8DAE939E-86C7-41BE-9029-F7F3B2E05942}">
      <text>
        <r>
          <rPr>
            <sz val="9"/>
            <color rgb="FF000000"/>
            <rFont val="Tahoma"/>
            <family val="2"/>
          </rPr>
          <t xml:space="preserve">Indien de organisatie BTW plichtig is, dan dienen de kosten exclusief BTW te worden opgenomen.
</t>
        </r>
      </text>
    </comment>
    <comment ref="B123" authorId="1" shapeId="0" xr:uid="{26A96188-8C47-4D19-A990-A17340DCE162}">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36" authorId="1" shapeId="0" xr:uid="{44990E06-3F2B-4D67-9F2E-6C1EB0C9230C}">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37" authorId="1" shapeId="0" xr:uid="{FD21F098-F76D-4D45-AA49-482C99B38AD8}">
      <text>
        <r>
          <rPr>
            <sz val="9"/>
            <color rgb="FF000000"/>
            <rFont val="Tahoma"/>
            <family val="2"/>
          </rPr>
          <t xml:space="preserve">Indien de organisatie BTW plichtig is, dan dienen de kosten exclusief BTW te worden opgenomen.
</t>
        </r>
      </text>
    </comment>
    <comment ref="F148" authorId="1" shapeId="0" xr:uid="{849BB890-980E-43B4-91F9-96C751EB0C50}">
      <text>
        <r>
          <rPr>
            <sz val="9"/>
            <color rgb="FF000000"/>
            <rFont val="Tahoma"/>
            <family val="2"/>
          </rPr>
          <t xml:space="preserve">Indien de organisatie BTW plichtig is, dan dienen de kosten exclusief BTW te worden opgenomen.
</t>
        </r>
      </text>
    </comment>
    <comment ref="B158" authorId="1" shapeId="0" xr:uid="{8A10A7E3-A8B7-48A5-8E17-C62BD94D3141}">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59" authorId="1" shapeId="0" xr:uid="{1CC0DBC8-F766-45E9-A67D-6F4AD18984DB}">
      <text>
        <r>
          <rPr>
            <sz val="9"/>
            <color rgb="FF000000"/>
            <rFont val="Tahoma"/>
            <family val="2"/>
          </rPr>
          <t xml:space="preserve">Indien de organisatie BTW plichtig is, dan dienen de kosten exclusief BTW te worden opgenomen.
</t>
        </r>
      </text>
    </comment>
    <comment ref="B173" authorId="1" shapeId="0" xr:uid="{957F45DA-5186-43FB-81A0-EC8FD9FCA606}">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86" authorId="1" shapeId="0" xr:uid="{2F5F47A2-F9E5-46ED-AD3C-9631E7C30341}">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87" authorId="1" shapeId="0" xr:uid="{5F78E02F-F4C9-4974-B045-E2FAD8EBB626}">
      <text>
        <r>
          <rPr>
            <sz val="9"/>
            <color rgb="FF000000"/>
            <rFont val="Tahoma"/>
            <family val="2"/>
          </rPr>
          <t xml:space="preserve">Indien de organisatie BTW plichtig is, dan dienen de kosten exclusief BTW te worden opgenomen.
</t>
        </r>
      </text>
    </comment>
    <comment ref="F198" authorId="1" shapeId="0" xr:uid="{727FAE72-BC52-4BC0-BDF0-015F613F6C72}">
      <text>
        <r>
          <rPr>
            <sz val="9"/>
            <color rgb="FF000000"/>
            <rFont val="Tahoma"/>
            <family val="2"/>
          </rPr>
          <t xml:space="preserve">Indien de organisatie BTW plichtig is, dan dienen de kosten exclusief BTW te worden opgenomen.
</t>
        </r>
      </text>
    </comment>
    <comment ref="B208" authorId="1" shapeId="0" xr:uid="{691503DB-D36E-4472-A9F6-D4B2DFC0B699}">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09" authorId="1" shapeId="0" xr:uid="{6B42545A-F5BA-4E8D-9896-3B4DEF92FD56}">
      <text>
        <r>
          <rPr>
            <sz val="9"/>
            <color rgb="FF000000"/>
            <rFont val="Tahoma"/>
            <family val="2"/>
          </rPr>
          <t xml:space="preserve">Indien de organisatie BTW plichtig is, dan dienen de kosten exclusief BTW te worden opgenomen.
</t>
        </r>
      </text>
    </comment>
    <comment ref="B223" authorId="1" shapeId="0" xr:uid="{DD328F36-7528-4BE6-B73C-2FAD1E3FAE5D}">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36" authorId="1" shapeId="0" xr:uid="{82DA9850-6129-4538-9F50-2FB46439A098}">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37" authorId="1" shapeId="0" xr:uid="{149A46D6-5424-4170-8C96-A60DBCF64F19}">
      <text>
        <r>
          <rPr>
            <sz val="9"/>
            <color rgb="FF000000"/>
            <rFont val="Tahoma"/>
            <family val="2"/>
          </rPr>
          <t xml:space="preserve">Indien de organisatie BTW plichtig is, dan dienen de kosten exclusief BTW te worden opgenomen.
</t>
        </r>
      </text>
    </comment>
    <comment ref="B247" authorId="1" shapeId="0" xr:uid="{0AE2F3DF-3144-4303-92D9-9617C13135A6}">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48" authorId="1" shapeId="0" xr:uid="{87F12A27-2520-4191-A8DF-CF2CADE48161}">
      <text>
        <r>
          <rPr>
            <sz val="9"/>
            <color rgb="FF000000"/>
            <rFont val="Tahoma"/>
            <family val="2"/>
          </rPr>
          <t xml:space="preserve">Indien de organisatie BTW plichtig is, dan dienen de kosten exclusief BTW te worden opgenomen.
</t>
        </r>
      </text>
    </comment>
    <comment ref="C261" authorId="1" shapeId="0" xr:uid="{82B35C9F-7D14-4027-BE9B-F7AAB50AB3B3}">
      <text>
        <r>
          <rPr>
            <sz val="9"/>
            <color indexed="81"/>
            <rFont val="Tahoma"/>
            <family val="2"/>
          </rPr>
          <t xml:space="preserve">Zie invulwijzer voor criteria. Als hier niets wordt ingevuld dan wordt het standaardpercentage van 50% gehanteerd in de bererekening
</t>
        </r>
      </text>
    </comment>
    <comment ref="B263" authorId="1" shapeId="0" xr:uid="{7FAF9925-8CE9-42E8-88CE-4964F630F39B}">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76" authorId="1" shapeId="0" xr:uid="{1F0F8F59-5D39-47D8-9BDA-705B85A59062}">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77" authorId="1" shapeId="0" xr:uid="{83A8ADD2-D86D-441D-9607-262A2418CCB0}">
      <text>
        <r>
          <rPr>
            <sz val="9"/>
            <color rgb="FF000000"/>
            <rFont val="Tahoma"/>
            <family val="2"/>
          </rPr>
          <t xml:space="preserve">Indien de organisatie BTW plichtig is, dan dienen de kosten exclusief BTW te worden opgenomen.
</t>
        </r>
      </text>
    </comment>
    <comment ref="B287" authorId="1" shapeId="0" xr:uid="{E733B1F0-95D5-4D32-AF6F-013AA0E8C494}">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88" authorId="1" shapeId="0" xr:uid="{D6E767B8-18E2-4C62-B40A-9EBB49948774}">
      <text>
        <r>
          <rPr>
            <sz val="9"/>
            <color rgb="FF000000"/>
            <rFont val="Tahoma"/>
            <family val="2"/>
          </rPr>
          <t xml:space="preserve">Indien de organisatie BTW plichtig is, dan dienen de kosten exclusief BTW te worden opgenomen.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Wong, C.H. (Chui Hfan)</author>
    <author>Hofland, M.R.A. (Marcel)</author>
  </authors>
  <commentList>
    <comment ref="C6" authorId="0" shapeId="0" xr:uid="{27A67166-F8B1-4F4E-86D9-B750F9560545}">
      <text>
        <r>
          <rPr>
            <sz val="9"/>
            <color indexed="81"/>
            <rFont val="Tahoma"/>
            <family val="2"/>
          </rPr>
          <t>Indien er een wijziging is geweest in de subsidieverlening, vul dan de bedragen in conform de gewijzigde subsidieverlening.</t>
        </r>
      </text>
    </comment>
    <comment ref="B19" authorId="1" shapeId="0" xr:uid="{8418A8CB-88B5-4784-AC3E-45D3C4B6ECE6}">
      <text>
        <r>
          <rPr>
            <sz val="9"/>
            <color rgb="FF000000"/>
            <rFont val="Tahoma"/>
            <family val="2"/>
          </rPr>
          <t xml:space="preserve">Personeelskosten zijn kosten van eigen personeel (directe loonkosten, inclusief sociale lasten, vakantiegeld, werkgeverspremies)
Gederfde inkomsten komen niet voor subsidie in aanmerking.
</t>
        </r>
        <r>
          <rPr>
            <b/>
            <sz val="9"/>
            <color rgb="FF000000"/>
            <rFont val="Tahoma"/>
            <family val="2"/>
          </rPr>
          <t>Let op: uitsluitend de kosten van deelnemende verpleegkundigen en verzorgenden en de verpleegkundigen die als begeleider optreden komen voor subsidie in aanmerking.</t>
        </r>
      </text>
    </comment>
    <comment ref="B34" authorId="1" shapeId="0" xr:uid="{C53BDB49-BA07-4485-9E11-C40CB707D295}">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47" authorId="1" shapeId="0" xr:uid="{8235CC1B-7BEE-44F6-B998-C468E81E3647}">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48" authorId="1" shapeId="0" xr:uid="{681EA8B2-9C00-4CB5-9D7B-D653F16B4664}">
      <text>
        <r>
          <rPr>
            <sz val="9"/>
            <color rgb="FF000000"/>
            <rFont val="Tahoma"/>
            <family val="2"/>
          </rPr>
          <t xml:space="preserve">Indien de organisatie BTW plichtig is, dan dienen de kosten exclusief BTW te worden opgenomen.
</t>
        </r>
      </text>
    </comment>
    <comment ref="B58" authorId="1" shapeId="0" xr:uid="{CEA4E3E1-E64B-4833-8A47-657E5E9A1AF0}">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59" authorId="1" shapeId="0" xr:uid="{5AB90BDE-5342-4454-ACCB-2AF94394E324}">
      <text>
        <r>
          <rPr>
            <sz val="9"/>
            <color rgb="FF000000"/>
            <rFont val="Tahoma"/>
            <family val="2"/>
          </rPr>
          <t xml:space="preserve">Indien de organisatie BTW plichtig is, dan dienen de kosten exclusief BTW te worden opgenomen.
</t>
        </r>
      </text>
    </comment>
    <comment ref="B73" authorId="1" shapeId="0" xr:uid="{BB8E4E9A-33D1-4557-8E9A-68BB0EECB0F1}">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86" authorId="1" shapeId="0" xr:uid="{BA312109-7EE2-4A43-BE5C-89FA028BCC9A}">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87" authorId="1" shapeId="0" xr:uid="{00CC360E-42BB-4166-8524-EEF5645B2EEA}">
      <text>
        <r>
          <rPr>
            <sz val="9"/>
            <color rgb="FF000000"/>
            <rFont val="Tahoma"/>
            <family val="2"/>
          </rPr>
          <t xml:space="preserve">Indien de organisatie BTW plichtig is, dan dienen de kosten exclusief BTW te worden opgenomen.
</t>
        </r>
      </text>
    </comment>
    <comment ref="F98" authorId="1" shapeId="0" xr:uid="{C6695F73-69FB-46E9-8994-B2F9EC4F36F6}">
      <text>
        <r>
          <rPr>
            <sz val="9"/>
            <color rgb="FF000000"/>
            <rFont val="Tahoma"/>
            <family val="2"/>
          </rPr>
          <t xml:space="preserve">Indien de organisatie BTW plichtig is, dan dienen de kosten exclusief BTW te worden opgenomen.
</t>
        </r>
      </text>
    </comment>
    <comment ref="B108" authorId="1" shapeId="0" xr:uid="{DBC3A4DA-3B1C-4679-BBA5-AF199190C321}">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09" authorId="1" shapeId="0" xr:uid="{E635D63D-71A0-4223-9D84-6EB48EF9A0E5}">
      <text>
        <r>
          <rPr>
            <sz val="9"/>
            <color rgb="FF000000"/>
            <rFont val="Tahoma"/>
            <family val="2"/>
          </rPr>
          <t xml:space="preserve">Indien de organisatie BTW plichtig is, dan dienen de kosten exclusief BTW te worden opgenomen.
</t>
        </r>
      </text>
    </comment>
    <comment ref="B123" authorId="1" shapeId="0" xr:uid="{245F95D2-BF0D-4386-B188-7B6E3F416A44}">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36" authorId="1" shapeId="0" xr:uid="{9E3DE1BA-0304-4418-9BE9-45EE3EAB9D0C}">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37" authorId="1" shapeId="0" xr:uid="{BF1D85F2-8980-407B-8DF8-B5FFFE45BFE4}">
      <text>
        <r>
          <rPr>
            <sz val="9"/>
            <color rgb="FF000000"/>
            <rFont val="Tahoma"/>
            <family val="2"/>
          </rPr>
          <t xml:space="preserve">Indien de organisatie BTW plichtig is, dan dienen de kosten exclusief BTW te worden opgenomen.
</t>
        </r>
      </text>
    </comment>
    <comment ref="F148" authorId="1" shapeId="0" xr:uid="{178A87A8-A49A-481C-838A-56D6DEDA215F}">
      <text>
        <r>
          <rPr>
            <sz val="9"/>
            <color rgb="FF000000"/>
            <rFont val="Tahoma"/>
            <family val="2"/>
          </rPr>
          <t xml:space="preserve">Indien de organisatie BTW plichtig is, dan dienen de kosten exclusief BTW te worden opgenomen.
</t>
        </r>
      </text>
    </comment>
    <comment ref="B158" authorId="1" shapeId="0" xr:uid="{12062E23-D983-4882-B8EE-A52058F1AF83}">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59" authorId="1" shapeId="0" xr:uid="{43506C0F-D14A-411A-9526-0D751B99C6E2}">
      <text>
        <r>
          <rPr>
            <sz val="9"/>
            <color rgb="FF000000"/>
            <rFont val="Tahoma"/>
            <family val="2"/>
          </rPr>
          <t xml:space="preserve">Indien de organisatie BTW plichtig is, dan dienen de kosten exclusief BTW te worden opgenomen.
</t>
        </r>
      </text>
    </comment>
    <comment ref="B173" authorId="1" shapeId="0" xr:uid="{7DFD7910-D271-47E7-BD9E-2311DD6D07C9}">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86" authorId="1" shapeId="0" xr:uid="{8D8F4E37-7B34-4D7E-81E9-055F08BCD772}">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87" authorId="1" shapeId="0" xr:uid="{3B57CD10-F0EC-426B-B28B-BB66C6D8CA52}">
      <text>
        <r>
          <rPr>
            <sz val="9"/>
            <color rgb="FF000000"/>
            <rFont val="Tahoma"/>
            <family val="2"/>
          </rPr>
          <t xml:space="preserve">Indien de organisatie BTW plichtig is, dan dienen de kosten exclusief BTW te worden opgenomen.
</t>
        </r>
      </text>
    </comment>
    <comment ref="F198" authorId="1" shapeId="0" xr:uid="{06B5F9EF-B695-494C-9276-5CDF9193085E}">
      <text>
        <r>
          <rPr>
            <sz val="9"/>
            <color rgb="FF000000"/>
            <rFont val="Tahoma"/>
            <family val="2"/>
          </rPr>
          <t xml:space="preserve">Indien de organisatie BTW plichtig is, dan dienen de kosten exclusief BTW te worden opgenomen.
</t>
        </r>
      </text>
    </comment>
    <comment ref="B208" authorId="1" shapeId="0" xr:uid="{F68781B9-85D3-46D1-B3C1-502C0C1F3321}">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09" authorId="1" shapeId="0" xr:uid="{18A27CC0-B66E-42B4-9D26-B39DEA161E47}">
      <text>
        <r>
          <rPr>
            <sz val="9"/>
            <color rgb="FF000000"/>
            <rFont val="Tahoma"/>
            <family val="2"/>
          </rPr>
          <t xml:space="preserve">Indien de organisatie BTW plichtig is, dan dienen de kosten exclusief BTW te worden opgenomen.
</t>
        </r>
      </text>
    </comment>
    <comment ref="B223" authorId="1" shapeId="0" xr:uid="{9D52C1E4-2850-4D18-9EE5-F4ABD7F0C1BC}">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36" authorId="1" shapeId="0" xr:uid="{54EF405A-A33C-445D-A2EE-DE58A6A41F67}">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37" authorId="1" shapeId="0" xr:uid="{8EF954F7-2A62-45B5-9FFA-62920DED6C38}">
      <text>
        <r>
          <rPr>
            <sz val="9"/>
            <color rgb="FF000000"/>
            <rFont val="Tahoma"/>
            <family val="2"/>
          </rPr>
          <t xml:space="preserve">Indien de organisatie BTW plichtig is, dan dienen de kosten exclusief BTW te worden opgenomen.
</t>
        </r>
      </text>
    </comment>
    <comment ref="B247" authorId="1" shapeId="0" xr:uid="{96615880-6678-45E2-9853-635989CF1566}">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48" authorId="1" shapeId="0" xr:uid="{083BEB60-7020-4D71-A359-FEDCEB7B2263}">
      <text>
        <r>
          <rPr>
            <sz val="9"/>
            <color rgb="FF000000"/>
            <rFont val="Tahoma"/>
            <family val="2"/>
          </rPr>
          <t xml:space="preserve">Indien de organisatie BTW plichtig is, dan dienen de kosten exclusief BTW te worden opgenomen.
</t>
        </r>
      </text>
    </comment>
    <comment ref="C261" authorId="1" shapeId="0" xr:uid="{1D64F701-730F-41BF-AE63-FEEA2962FF58}">
      <text>
        <r>
          <rPr>
            <sz val="9"/>
            <color indexed="81"/>
            <rFont val="Tahoma"/>
            <family val="2"/>
          </rPr>
          <t xml:space="preserve">Zie invulwijzer voor criteria. Als hier niets wordt ingevuld dan wordt het standaardpercentage van 50% gehanteerd in de bererekening
</t>
        </r>
      </text>
    </comment>
    <comment ref="B263" authorId="1" shapeId="0" xr:uid="{BE86C125-2842-46B9-861A-0BBD3A450F39}">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76" authorId="1" shapeId="0" xr:uid="{A34769D7-A0E8-4893-A5F6-A1BEC2F6550C}">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77" authorId="1" shapeId="0" xr:uid="{EB35649C-E766-431A-B622-8A35867FBD89}">
      <text>
        <r>
          <rPr>
            <sz val="9"/>
            <color rgb="FF000000"/>
            <rFont val="Tahoma"/>
            <family val="2"/>
          </rPr>
          <t xml:space="preserve">Indien de organisatie BTW plichtig is, dan dienen de kosten exclusief BTW te worden opgenomen.
</t>
        </r>
      </text>
    </comment>
    <comment ref="B287" authorId="1" shapeId="0" xr:uid="{5794F88D-505B-4EC6-A5A9-191B04344F97}">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88" authorId="1" shapeId="0" xr:uid="{93106A4D-AD51-4429-A166-D7E7C9C11405}">
      <text>
        <r>
          <rPr>
            <sz val="9"/>
            <color rgb="FF000000"/>
            <rFont val="Tahoma"/>
            <family val="2"/>
          </rPr>
          <t xml:space="preserve">Indien de organisatie BTW plichtig is, dan dienen de kosten exclusief BTW te worden opgenomen.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Wong, C.H. (Chui Hfan)</author>
    <author>Hofland, M.R.A. (Marcel)</author>
  </authors>
  <commentList>
    <comment ref="C6" authorId="0" shapeId="0" xr:uid="{69D8A71E-C046-4640-ACD0-5B94FD63BD6B}">
      <text>
        <r>
          <rPr>
            <sz val="9"/>
            <color indexed="81"/>
            <rFont val="Tahoma"/>
            <family val="2"/>
          </rPr>
          <t>Indien er een wijziging is geweest in de subsidieverlening, vul dan de bedragen in conform de gewijzigde subsidieverlening.</t>
        </r>
      </text>
    </comment>
    <comment ref="B19" authorId="1" shapeId="0" xr:uid="{695DE607-12FF-4B6B-A209-D3CC34088960}">
      <text>
        <r>
          <rPr>
            <sz val="9"/>
            <color rgb="FF000000"/>
            <rFont val="Tahoma"/>
            <family val="2"/>
          </rPr>
          <t xml:space="preserve">Personeelskosten zijn kosten van eigen personeel (directe loonkosten, inclusief sociale lasten, vakantiegeld, werkgeverspremies)
Gederfde inkomsten komen niet voor subsidie in aanmerking.
</t>
        </r>
        <r>
          <rPr>
            <b/>
            <sz val="9"/>
            <color rgb="FF000000"/>
            <rFont val="Tahoma"/>
            <family val="2"/>
          </rPr>
          <t>Let op: uitsluitend de kosten van deelnemende verpleegkundigen en verzorgenden en de verpleegkundigen die als begeleider optreden komen voor subsidie in aanmerking.</t>
        </r>
      </text>
    </comment>
    <comment ref="B34" authorId="1" shapeId="0" xr:uid="{9ADF8523-3812-4867-9A31-AB6147C5B888}">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47" authorId="1" shapeId="0" xr:uid="{5B59B5DE-A79A-4F33-B6BC-33E367157526}">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48" authorId="1" shapeId="0" xr:uid="{EF297FF8-EC06-40A8-91E0-CA21963FB58D}">
      <text>
        <r>
          <rPr>
            <sz val="9"/>
            <color rgb="FF000000"/>
            <rFont val="Tahoma"/>
            <family val="2"/>
          </rPr>
          <t xml:space="preserve">Indien de organisatie BTW plichtig is, dan dienen de kosten exclusief BTW te worden opgenomen.
</t>
        </r>
      </text>
    </comment>
    <comment ref="B58" authorId="1" shapeId="0" xr:uid="{53D559CE-155B-465A-ADE5-88D865785E5D}">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59" authorId="1" shapeId="0" xr:uid="{8E5EDEFD-3D76-4D5F-A3EE-10A1DD14B0D8}">
      <text>
        <r>
          <rPr>
            <sz val="9"/>
            <color rgb="FF000000"/>
            <rFont val="Tahoma"/>
            <family val="2"/>
          </rPr>
          <t xml:space="preserve">Indien de organisatie BTW plichtig is, dan dienen de kosten exclusief BTW te worden opgenomen.
</t>
        </r>
      </text>
    </comment>
    <comment ref="B73" authorId="1" shapeId="0" xr:uid="{112FE871-2E93-4189-8A5A-08B870E89CE6}">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86" authorId="1" shapeId="0" xr:uid="{C1AB0AE3-B23D-4AE3-90B8-97608FD38DBA}">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87" authorId="1" shapeId="0" xr:uid="{D1BE58BE-8D1F-4C4A-BA8C-F3473CF67043}">
      <text>
        <r>
          <rPr>
            <sz val="9"/>
            <color rgb="FF000000"/>
            <rFont val="Tahoma"/>
            <family val="2"/>
          </rPr>
          <t xml:space="preserve">Indien de organisatie BTW plichtig is, dan dienen de kosten exclusief BTW te worden opgenomen.
</t>
        </r>
      </text>
    </comment>
    <comment ref="F98" authorId="1" shapeId="0" xr:uid="{274824FD-884B-4EEA-9D0D-3E74EF2E439A}">
      <text>
        <r>
          <rPr>
            <sz val="9"/>
            <color rgb="FF000000"/>
            <rFont val="Tahoma"/>
            <family val="2"/>
          </rPr>
          <t xml:space="preserve">Indien de organisatie BTW plichtig is, dan dienen de kosten exclusief BTW te worden opgenomen.
</t>
        </r>
      </text>
    </comment>
    <comment ref="B108" authorId="1" shapeId="0" xr:uid="{AEF6F1D2-AEEC-4882-AB3F-0CBA4CD7CABC}">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09" authorId="1" shapeId="0" xr:uid="{E077CDC3-3A61-419C-892A-78CFB6E10115}">
      <text>
        <r>
          <rPr>
            <sz val="9"/>
            <color rgb="FF000000"/>
            <rFont val="Tahoma"/>
            <family val="2"/>
          </rPr>
          <t xml:space="preserve">Indien de organisatie BTW plichtig is, dan dienen de kosten exclusief BTW te worden opgenomen.
</t>
        </r>
      </text>
    </comment>
    <comment ref="B123" authorId="1" shapeId="0" xr:uid="{C7EE5D8E-52A2-45EB-8652-49099978B460}">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36" authorId="1" shapeId="0" xr:uid="{B22BA1B3-59E0-45AC-8079-B8F51D8A6F63}">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37" authorId="1" shapeId="0" xr:uid="{613F28B9-C930-4EBF-9393-16EFB60749BD}">
      <text>
        <r>
          <rPr>
            <sz val="9"/>
            <color rgb="FF000000"/>
            <rFont val="Tahoma"/>
            <family val="2"/>
          </rPr>
          <t xml:space="preserve">Indien de organisatie BTW plichtig is, dan dienen de kosten exclusief BTW te worden opgenomen.
</t>
        </r>
      </text>
    </comment>
    <comment ref="F148" authorId="1" shapeId="0" xr:uid="{EB8C9DBB-8969-4ACB-AA00-EE7BA02E3E72}">
      <text>
        <r>
          <rPr>
            <sz val="9"/>
            <color rgb="FF000000"/>
            <rFont val="Tahoma"/>
            <family val="2"/>
          </rPr>
          <t xml:space="preserve">Indien de organisatie BTW plichtig is, dan dienen de kosten exclusief BTW te worden opgenomen.
</t>
        </r>
      </text>
    </comment>
    <comment ref="B158" authorId="1" shapeId="0" xr:uid="{525BA926-0DDE-4C17-9E22-4BA38DBF1883}">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59" authorId="1" shapeId="0" xr:uid="{80CF0B3E-AB3D-43AF-947C-3ABD3BDC2BCB}">
      <text>
        <r>
          <rPr>
            <sz val="9"/>
            <color rgb="FF000000"/>
            <rFont val="Tahoma"/>
            <family val="2"/>
          </rPr>
          <t xml:space="preserve">Indien de organisatie BTW plichtig is, dan dienen de kosten exclusief BTW te worden opgenomen.
</t>
        </r>
      </text>
    </comment>
    <comment ref="B173" authorId="1" shapeId="0" xr:uid="{C3221A01-7F03-40F5-A100-371EB5CB318C}">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86" authorId="1" shapeId="0" xr:uid="{80693194-D584-4BC0-BBBA-A219D843C92A}">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87" authorId="1" shapeId="0" xr:uid="{B38A0283-21AD-4821-A889-21193D60A0B6}">
      <text>
        <r>
          <rPr>
            <sz val="9"/>
            <color rgb="FF000000"/>
            <rFont val="Tahoma"/>
            <family val="2"/>
          </rPr>
          <t xml:space="preserve">Indien de organisatie BTW plichtig is, dan dienen de kosten exclusief BTW te worden opgenomen.
</t>
        </r>
      </text>
    </comment>
    <comment ref="F198" authorId="1" shapeId="0" xr:uid="{A494DB41-4E54-4A6D-A707-DEF0E4725820}">
      <text>
        <r>
          <rPr>
            <sz val="9"/>
            <color rgb="FF000000"/>
            <rFont val="Tahoma"/>
            <family val="2"/>
          </rPr>
          <t xml:space="preserve">Indien de organisatie BTW plichtig is, dan dienen de kosten exclusief BTW te worden opgenomen.
</t>
        </r>
      </text>
    </comment>
    <comment ref="B208" authorId="1" shapeId="0" xr:uid="{8FB4D100-1A8D-42B5-8FDF-81C438530E3B}">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09" authorId="1" shapeId="0" xr:uid="{822DCE65-AB46-4A1C-94C5-F66B25711E5D}">
      <text>
        <r>
          <rPr>
            <sz val="9"/>
            <color rgb="FF000000"/>
            <rFont val="Tahoma"/>
            <family val="2"/>
          </rPr>
          <t xml:space="preserve">Indien de organisatie BTW plichtig is, dan dienen de kosten exclusief BTW te worden opgenomen.
</t>
        </r>
      </text>
    </comment>
    <comment ref="B223" authorId="1" shapeId="0" xr:uid="{A0399244-3548-434F-ACD4-38052BBF6AA1}">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36" authorId="1" shapeId="0" xr:uid="{64E47696-C9AF-4ED3-B9FC-E48798B7B8C8}">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37" authorId="1" shapeId="0" xr:uid="{9B867035-1096-49ED-802E-D0E995B72EB0}">
      <text>
        <r>
          <rPr>
            <sz val="9"/>
            <color rgb="FF000000"/>
            <rFont val="Tahoma"/>
            <family val="2"/>
          </rPr>
          <t xml:space="preserve">Indien de organisatie BTW plichtig is, dan dienen de kosten exclusief BTW te worden opgenomen.
</t>
        </r>
      </text>
    </comment>
    <comment ref="B247" authorId="1" shapeId="0" xr:uid="{3ACC4AD8-A099-4448-9E35-F0F4860FB0F5}">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48" authorId="1" shapeId="0" xr:uid="{437CAA51-6D54-478A-9B9F-BD66CDB043EC}">
      <text>
        <r>
          <rPr>
            <sz val="9"/>
            <color rgb="FF000000"/>
            <rFont val="Tahoma"/>
            <family val="2"/>
          </rPr>
          <t xml:space="preserve">Indien de organisatie BTW plichtig is, dan dienen de kosten exclusief BTW te worden opgenomen.
</t>
        </r>
      </text>
    </comment>
    <comment ref="C261" authorId="1" shapeId="0" xr:uid="{2336A3E9-8F3F-4754-A221-579A00A56F2D}">
      <text>
        <r>
          <rPr>
            <sz val="9"/>
            <color indexed="81"/>
            <rFont val="Tahoma"/>
            <family val="2"/>
          </rPr>
          <t xml:space="preserve">Zie invulwijzer voor criteria. Als hier niets wordt ingevuld dan wordt het standaardpercentage van 50% gehanteerd in de bererekening
</t>
        </r>
      </text>
    </comment>
    <comment ref="B263" authorId="1" shapeId="0" xr:uid="{4C8BCE45-C395-412B-BF22-344B5491BE49}">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76" authorId="1" shapeId="0" xr:uid="{1C245D73-1815-4F5D-8D8F-62AFD9A7D54C}">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77" authorId="1" shapeId="0" xr:uid="{032EB090-D0CD-43E1-AAA5-850F90B7B675}">
      <text>
        <r>
          <rPr>
            <sz val="9"/>
            <color rgb="FF000000"/>
            <rFont val="Tahoma"/>
            <family val="2"/>
          </rPr>
          <t xml:space="preserve">Indien de organisatie BTW plichtig is, dan dienen de kosten exclusief BTW te worden opgenomen.
</t>
        </r>
      </text>
    </comment>
    <comment ref="B287" authorId="1" shapeId="0" xr:uid="{84EF9BBC-852D-4E43-ABA0-09D23DAFD676}">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88" authorId="1" shapeId="0" xr:uid="{F724B5B5-3C8E-4FC9-9395-D21C336E80C5}">
      <text>
        <r>
          <rPr>
            <sz val="9"/>
            <color rgb="FF000000"/>
            <rFont val="Tahoma"/>
            <family val="2"/>
          </rPr>
          <t xml:space="preserve">Indien de organisatie BTW plichtig is, dan dienen de kosten exclusief BTW te worden opgenomen.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Wong, C.H. (Chui Hfan)</author>
    <author>Hofland, M.R.A. (Marcel)</author>
  </authors>
  <commentList>
    <comment ref="C6" authorId="0" shapeId="0" xr:uid="{606A6E66-B835-4FF0-95AD-6E21F70C501C}">
      <text>
        <r>
          <rPr>
            <sz val="9"/>
            <color indexed="81"/>
            <rFont val="Tahoma"/>
            <family val="2"/>
          </rPr>
          <t>Indien er een wijziging is geweest in de subsidieverlening, vul dan de bedragen in conform de gewijzigde subsidieverlening.</t>
        </r>
      </text>
    </comment>
    <comment ref="B19" authorId="1" shapeId="0" xr:uid="{AE0C5B93-AA12-45D6-A318-D257A18C12D9}">
      <text>
        <r>
          <rPr>
            <sz val="9"/>
            <color rgb="FF000000"/>
            <rFont val="Tahoma"/>
            <family val="2"/>
          </rPr>
          <t xml:space="preserve">Personeelskosten zijn kosten van eigen personeel (directe loonkosten, inclusief sociale lasten, vakantiegeld, werkgeverspremies)
Gederfde inkomsten komen niet voor subsidie in aanmerking.
</t>
        </r>
        <r>
          <rPr>
            <b/>
            <sz val="9"/>
            <color rgb="FF000000"/>
            <rFont val="Tahoma"/>
            <family val="2"/>
          </rPr>
          <t>Let op: uitsluitend de kosten van deelnemende verpleegkundigen en verzorgenden en de verpleegkundigen die als begeleider optreden komen voor subsidie in aanmerking.</t>
        </r>
      </text>
    </comment>
    <comment ref="B34" authorId="1" shapeId="0" xr:uid="{FE5C39FE-818A-42AF-862C-B8D440718F36}">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47" authorId="1" shapeId="0" xr:uid="{912FE3DC-77B7-4FB5-9BAB-051289D777B2}">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48" authorId="1" shapeId="0" xr:uid="{7ED452FB-8670-48D2-AB54-F4D864AC97C9}">
      <text>
        <r>
          <rPr>
            <sz val="9"/>
            <color rgb="FF000000"/>
            <rFont val="Tahoma"/>
            <family val="2"/>
          </rPr>
          <t xml:space="preserve">Indien de organisatie BTW plichtig is, dan dienen de kosten exclusief BTW te worden opgenomen.
</t>
        </r>
      </text>
    </comment>
    <comment ref="B58" authorId="1" shapeId="0" xr:uid="{23766B1C-F00E-4662-97EC-84D2AD7E76BA}">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59" authorId="1" shapeId="0" xr:uid="{CBEEF04D-BE0F-4669-8E1F-90126A9281A0}">
      <text>
        <r>
          <rPr>
            <sz val="9"/>
            <color rgb="FF000000"/>
            <rFont val="Tahoma"/>
            <family val="2"/>
          </rPr>
          <t xml:space="preserve">Indien de organisatie BTW plichtig is, dan dienen de kosten exclusief BTW te worden opgenomen.
</t>
        </r>
      </text>
    </comment>
    <comment ref="B73" authorId="1" shapeId="0" xr:uid="{ED382D87-4EF9-40E9-AD03-F03985D1BEB4}">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86" authorId="1" shapeId="0" xr:uid="{BC136EA2-B754-4E60-86A3-FF0598C6985D}">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87" authorId="1" shapeId="0" xr:uid="{317F4FB3-8E1D-4BB8-B170-1B243649B87E}">
      <text>
        <r>
          <rPr>
            <sz val="9"/>
            <color rgb="FF000000"/>
            <rFont val="Tahoma"/>
            <family val="2"/>
          </rPr>
          <t xml:space="preserve">Indien de organisatie BTW plichtig is, dan dienen de kosten exclusief BTW te worden opgenomen.
</t>
        </r>
      </text>
    </comment>
    <comment ref="F98" authorId="1" shapeId="0" xr:uid="{4EA0A802-501C-4882-BA58-20D004DA71D7}">
      <text>
        <r>
          <rPr>
            <sz val="9"/>
            <color rgb="FF000000"/>
            <rFont val="Tahoma"/>
            <family val="2"/>
          </rPr>
          <t xml:space="preserve">Indien de organisatie BTW plichtig is, dan dienen de kosten exclusief BTW te worden opgenomen.
</t>
        </r>
      </text>
    </comment>
    <comment ref="B108" authorId="1" shapeId="0" xr:uid="{DC11183C-8BB5-4BB7-A1D6-FDC1B81BBDD7}">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09" authorId="1" shapeId="0" xr:uid="{540A3D36-32D6-4B2E-9C70-18BBECE377A5}">
      <text>
        <r>
          <rPr>
            <sz val="9"/>
            <color rgb="FF000000"/>
            <rFont val="Tahoma"/>
            <family val="2"/>
          </rPr>
          <t xml:space="preserve">Indien de organisatie BTW plichtig is, dan dienen de kosten exclusief BTW te worden opgenomen.
</t>
        </r>
      </text>
    </comment>
    <comment ref="B123" authorId="1" shapeId="0" xr:uid="{9895F358-7C6F-4521-820F-204132166CA6}">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36" authorId="1" shapeId="0" xr:uid="{ADB1D45F-7BA0-4C32-9AEF-54172FFB4B0F}">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37" authorId="1" shapeId="0" xr:uid="{46488D65-6DB1-45FD-A8FF-9E2B67C4C0D9}">
      <text>
        <r>
          <rPr>
            <sz val="9"/>
            <color rgb="FF000000"/>
            <rFont val="Tahoma"/>
            <family val="2"/>
          </rPr>
          <t xml:space="preserve">Indien de organisatie BTW plichtig is, dan dienen de kosten exclusief BTW te worden opgenomen.
</t>
        </r>
      </text>
    </comment>
    <comment ref="F148" authorId="1" shapeId="0" xr:uid="{0D60A55D-2131-4E03-8A6C-EEBC5D6221A6}">
      <text>
        <r>
          <rPr>
            <sz val="9"/>
            <color rgb="FF000000"/>
            <rFont val="Tahoma"/>
            <family val="2"/>
          </rPr>
          <t xml:space="preserve">Indien de organisatie BTW plichtig is, dan dienen de kosten exclusief BTW te worden opgenomen.
</t>
        </r>
      </text>
    </comment>
    <comment ref="B158" authorId="1" shapeId="0" xr:uid="{DE798527-6AF7-47BA-8694-261D200D78DB}">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59" authorId="1" shapeId="0" xr:uid="{BF9E6A61-065C-42C9-B830-7F92A2F36217}">
      <text>
        <r>
          <rPr>
            <sz val="9"/>
            <color rgb="FF000000"/>
            <rFont val="Tahoma"/>
            <family val="2"/>
          </rPr>
          <t xml:space="preserve">Indien de organisatie BTW plichtig is, dan dienen de kosten exclusief BTW te worden opgenomen.
</t>
        </r>
      </text>
    </comment>
    <comment ref="B173" authorId="1" shapeId="0" xr:uid="{20052257-01B5-43FC-91EC-364A0E0E4F78}">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86" authorId="1" shapeId="0" xr:uid="{A66C0C72-24EC-427F-B89E-E7F1AFBF47CA}">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87" authorId="1" shapeId="0" xr:uid="{CCCF4777-D2B0-48AF-A6A7-688577430B9F}">
      <text>
        <r>
          <rPr>
            <sz val="9"/>
            <color rgb="FF000000"/>
            <rFont val="Tahoma"/>
            <family val="2"/>
          </rPr>
          <t xml:space="preserve">Indien de organisatie BTW plichtig is, dan dienen de kosten exclusief BTW te worden opgenomen.
</t>
        </r>
      </text>
    </comment>
    <comment ref="F198" authorId="1" shapeId="0" xr:uid="{D4113312-5CEB-40C7-BF1E-55CDE46187EC}">
      <text>
        <r>
          <rPr>
            <sz val="9"/>
            <color rgb="FF000000"/>
            <rFont val="Tahoma"/>
            <family val="2"/>
          </rPr>
          <t xml:space="preserve">Indien de organisatie BTW plichtig is, dan dienen de kosten exclusief BTW te worden opgenomen.
</t>
        </r>
      </text>
    </comment>
    <comment ref="B208" authorId="1" shapeId="0" xr:uid="{2446B2E2-F28A-439A-8495-553A417A62BC}">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09" authorId="1" shapeId="0" xr:uid="{C732B3D5-DC10-45D5-AB5C-35B17C95B3D8}">
      <text>
        <r>
          <rPr>
            <sz val="9"/>
            <color rgb="FF000000"/>
            <rFont val="Tahoma"/>
            <family val="2"/>
          </rPr>
          <t xml:space="preserve">Indien de organisatie BTW plichtig is, dan dienen de kosten exclusief BTW te worden opgenomen.
</t>
        </r>
      </text>
    </comment>
    <comment ref="B223" authorId="1" shapeId="0" xr:uid="{56C86EDD-754A-4ABF-8D4E-496C829040E5}">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36" authorId="1" shapeId="0" xr:uid="{7329F65A-9848-45DD-A0B7-54EDAAFE6F3D}">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37" authorId="1" shapeId="0" xr:uid="{83C0D44C-4C12-48DC-A745-299C269D4027}">
      <text>
        <r>
          <rPr>
            <sz val="9"/>
            <color rgb="FF000000"/>
            <rFont val="Tahoma"/>
            <family val="2"/>
          </rPr>
          <t xml:space="preserve">Indien de organisatie BTW plichtig is, dan dienen de kosten exclusief BTW te worden opgenomen.
</t>
        </r>
      </text>
    </comment>
    <comment ref="B247" authorId="1" shapeId="0" xr:uid="{91D7AAC0-09DA-4D99-9960-55BD6DB1AD7E}">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48" authorId="1" shapeId="0" xr:uid="{4316ED79-98C8-4DE0-AFE6-D2C1D76397DD}">
      <text>
        <r>
          <rPr>
            <sz val="9"/>
            <color rgb="FF000000"/>
            <rFont val="Tahoma"/>
            <family val="2"/>
          </rPr>
          <t xml:space="preserve">Indien de organisatie BTW plichtig is, dan dienen de kosten exclusief BTW te worden opgenomen.
</t>
        </r>
      </text>
    </comment>
    <comment ref="C261" authorId="1" shapeId="0" xr:uid="{9E9D23D0-56AE-4E69-AF0C-EA5E9C949026}">
      <text>
        <r>
          <rPr>
            <sz val="9"/>
            <color indexed="81"/>
            <rFont val="Tahoma"/>
            <family val="2"/>
          </rPr>
          <t xml:space="preserve">Zie invulwijzer voor criteria. Als hier niets wordt ingevuld dan wordt het standaardpercentage van 50% gehanteerd in de bererekening
</t>
        </r>
      </text>
    </comment>
    <comment ref="B263" authorId="1" shapeId="0" xr:uid="{2364F0C6-1265-4729-8B48-9497511E2DD6}">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76" authorId="1" shapeId="0" xr:uid="{D7C271B2-404D-47C6-8260-97051AF6E096}">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77" authorId="1" shapeId="0" xr:uid="{586AA413-3C36-4282-BE62-F5C234C819D1}">
      <text>
        <r>
          <rPr>
            <sz val="9"/>
            <color rgb="FF000000"/>
            <rFont val="Tahoma"/>
            <family val="2"/>
          </rPr>
          <t xml:space="preserve">Indien de organisatie BTW plichtig is, dan dienen de kosten exclusief BTW te worden opgenomen.
</t>
        </r>
      </text>
    </comment>
    <comment ref="B287" authorId="1" shapeId="0" xr:uid="{5188DDC0-E2A5-4DB0-9808-2F72C664D303}">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88" authorId="1" shapeId="0" xr:uid="{49CAB2A9-1CEB-486C-AA94-3ACFBDF2135F}">
      <text>
        <r>
          <rPr>
            <sz val="9"/>
            <color rgb="FF000000"/>
            <rFont val="Tahoma"/>
            <family val="2"/>
          </rPr>
          <t xml:space="preserve">Indien de organisatie BTW plichtig is, dan dienen de kosten exclusief BTW te worden opgenomen.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Wong, C.H. (Chui Hfan)</author>
    <author>Hofland, M.R.A. (Marcel)</author>
  </authors>
  <commentList>
    <comment ref="C6" authorId="0" shapeId="0" xr:uid="{84B2AEA4-4DC3-42E9-A62B-A38AA665F99B}">
      <text>
        <r>
          <rPr>
            <sz val="9"/>
            <color indexed="81"/>
            <rFont val="Tahoma"/>
            <family val="2"/>
          </rPr>
          <t>Indien er een wijziging is geweest in de subsidieverlening, vul dan de bedragen in conform de gewijzigde subsidieverlening.</t>
        </r>
      </text>
    </comment>
    <comment ref="B19" authorId="1" shapeId="0" xr:uid="{E5E37CA9-1175-4BD8-A7AC-F7A09894F053}">
      <text>
        <r>
          <rPr>
            <sz val="9"/>
            <color rgb="FF000000"/>
            <rFont val="Tahoma"/>
            <family val="2"/>
          </rPr>
          <t xml:space="preserve">Personeelskosten zijn kosten van eigen personeel (directe loonkosten, inclusief sociale lasten, vakantiegeld, werkgeverspremies)
Gederfde inkomsten komen niet voor subsidie in aanmerking.
</t>
        </r>
        <r>
          <rPr>
            <b/>
            <sz val="9"/>
            <color rgb="FF000000"/>
            <rFont val="Tahoma"/>
            <family val="2"/>
          </rPr>
          <t>Let op: uitsluitend de kosten van deelnemende verpleegkundigen en verzorgenden en de verpleegkundigen die als begeleider optreden komen voor subsidie in aanmerking.</t>
        </r>
      </text>
    </comment>
    <comment ref="B34" authorId="1" shapeId="0" xr:uid="{4F296F43-37FF-4C12-9D76-FDA5A9C3BB03}">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47" authorId="1" shapeId="0" xr:uid="{7CB15E21-6FED-4D26-9BA8-D8B9DA14E8E2}">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48" authorId="1" shapeId="0" xr:uid="{CEEECF43-6A12-414E-B91B-C078903DF205}">
      <text>
        <r>
          <rPr>
            <sz val="9"/>
            <color rgb="FF000000"/>
            <rFont val="Tahoma"/>
            <family val="2"/>
          </rPr>
          <t xml:space="preserve">Indien de organisatie BTW plichtig is, dan dienen de kosten exclusief BTW te worden opgenomen.
</t>
        </r>
      </text>
    </comment>
    <comment ref="B58" authorId="1" shapeId="0" xr:uid="{DCDED6E9-EC92-487F-B268-83F5CB6C19DB}">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59" authorId="1" shapeId="0" xr:uid="{50F8891A-192F-4143-B8EC-43E0B3E54779}">
      <text>
        <r>
          <rPr>
            <sz val="9"/>
            <color rgb="FF000000"/>
            <rFont val="Tahoma"/>
            <family val="2"/>
          </rPr>
          <t xml:space="preserve">Indien de organisatie BTW plichtig is, dan dienen de kosten exclusief BTW te worden opgenomen.
</t>
        </r>
      </text>
    </comment>
    <comment ref="B73" authorId="1" shapeId="0" xr:uid="{8D2AFFA2-EE9D-43F9-BCFF-AEB5017BFC91}">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86" authorId="1" shapeId="0" xr:uid="{16F1A6AB-D36B-4FF2-98DD-BD1D07DCB4B8}">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87" authorId="1" shapeId="0" xr:uid="{B62522BE-2AB8-4E0F-85F7-CFFBEE98A0DF}">
      <text>
        <r>
          <rPr>
            <sz val="9"/>
            <color rgb="FF000000"/>
            <rFont val="Tahoma"/>
            <family val="2"/>
          </rPr>
          <t xml:space="preserve">Indien de organisatie BTW plichtig is, dan dienen de kosten exclusief BTW te worden opgenomen.
</t>
        </r>
      </text>
    </comment>
    <comment ref="F98" authorId="1" shapeId="0" xr:uid="{D97D3A29-6D60-4B35-9B1E-1C97F933ECFB}">
      <text>
        <r>
          <rPr>
            <sz val="9"/>
            <color rgb="FF000000"/>
            <rFont val="Tahoma"/>
            <family val="2"/>
          </rPr>
          <t xml:space="preserve">Indien de organisatie BTW plichtig is, dan dienen de kosten exclusief BTW te worden opgenomen.
</t>
        </r>
      </text>
    </comment>
    <comment ref="B108" authorId="1" shapeId="0" xr:uid="{5BB1B41F-B841-4908-ACFB-1C86158D5EF7}">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09" authorId="1" shapeId="0" xr:uid="{283A47AF-4FD0-4DD4-B405-32F96D28BEF4}">
      <text>
        <r>
          <rPr>
            <sz val="9"/>
            <color rgb="FF000000"/>
            <rFont val="Tahoma"/>
            <family val="2"/>
          </rPr>
          <t xml:space="preserve">Indien de organisatie BTW plichtig is, dan dienen de kosten exclusief BTW te worden opgenomen.
</t>
        </r>
      </text>
    </comment>
    <comment ref="B123" authorId="1" shapeId="0" xr:uid="{31ABE53D-0BE9-42D3-8BF5-73E9454C4780}">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36" authorId="1" shapeId="0" xr:uid="{CCF9EAFA-9694-4E65-8D89-1F13E2F35917}">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37" authorId="1" shapeId="0" xr:uid="{393872D2-1655-4846-9DAC-DE820B126E80}">
      <text>
        <r>
          <rPr>
            <sz val="9"/>
            <color rgb="FF000000"/>
            <rFont val="Tahoma"/>
            <family val="2"/>
          </rPr>
          <t xml:space="preserve">Indien de organisatie BTW plichtig is, dan dienen de kosten exclusief BTW te worden opgenomen.
</t>
        </r>
      </text>
    </comment>
    <comment ref="F148" authorId="1" shapeId="0" xr:uid="{79E22552-6707-4BC0-921F-BAAE81C7BF8F}">
      <text>
        <r>
          <rPr>
            <sz val="9"/>
            <color rgb="FF000000"/>
            <rFont val="Tahoma"/>
            <family val="2"/>
          </rPr>
          <t xml:space="preserve">Indien de organisatie BTW plichtig is, dan dienen de kosten exclusief BTW te worden opgenomen.
</t>
        </r>
      </text>
    </comment>
    <comment ref="B158" authorId="1" shapeId="0" xr:uid="{2AFFC7DB-707D-4AD5-8BFE-FCE2C9CC803B}">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159" authorId="1" shapeId="0" xr:uid="{5A82AFB8-F3B6-4B7F-BA0E-D307B11AD6F9}">
      <text>
        <r>
          <rPr>
            <sz val="9"/>
            <color rgb="FF000000"/>
            <rFont val="Tahoma"/>
            <family val="2"/>
          </rPr>
          <t xml:space="preserve">Indien de organisatie BTW plichtig is, dan dienen de kosten exclusief BTW te worden opgenomen.
</t>
        </r>
      </text>
    </comment>
    <comment ref="B173" authorId="1" shapeId="0" xr:uid="{6DF1B7BC-9B01-464E-B79B-1653E56407DC}">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186" authorId="1" shapeId="0" xr:uid="{ACD55021-16B8-4B51-BD57-AC77A9C3468D}">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187" authorId="1" shapeId="0" xr:uid="{B2E95EAE-3C74-4BB6-BD8B-AAA8F56AABCE}">
      <text>
        <r>
          <rPr>
            <sz val="9"/>
            <color rgb="FF000000"/>
            <rFont val="Tahoma"/>
            <family val="2"/>
          </rPr>
          <t xml:space="preserve">Indien de organisatie BTW plichtig is, dan dienen de kosten exclusief BTW te worden opgenomen.
</t>
        </r>
      </text>
    </comment>
    <comment ref="F198" authorId="1" shapeId="0" xr:uid="{16CA4633-32C3-4011-97B7-3D86DA51950F}">
      <text>
        <r>
          <rPr>
            <sz val="9"/>
            <color rgb="FF000000"/>
            <rFont val="Tahoma"/>
            <family val="2"/>
          </rPr>
          <t xml:space="preserve">Indien de organisatie BTW plichtig is, dan dienen de kosten exclusief BTW te worden opgenomen.
</t>
        </r>
      </text>
    </comment>
    <comment ref="B208" authorId="1" shapeId="0" xr:uid="{0CBFF952-C5C8-4D0F-8751-9A7742DC555B}">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09" authorId="1" shapeId="0" xr:uid="{A8D318FF-40DA-4FCD-ADBD-62992F89EBBE}">
      <text>
        <r>
          <rPr>
            <sz val="9"/>
            <color rgb="FF000000"/>
            <rFont val="Tahoma"/>
            <family val="2"/>
          </rPr>
          <t xml:space="preserve">Indien de organisatie BTW plichtig is, dan dienen de kosten exclusief BTW te worden opgenomen.
</t>
        </r>
      </text>
    </comment>
    <comment ref="B223" authorId="1" shapeId="0" xr:uid="{3EBA67B0-E895-49E8-A1AB-5007A2A9987B}">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36" authorId="1" shapeId="0" xr:uid="{6E04E896-2233-4F52-84A3-D62320AEB6AC}">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37" authorId="1" shapeId="0" xr:uid="{9A527C12-150C-4097-B230-32FD6AB429A8}">
      <text>
        <r>
          <rPr>
            <sz val="9"/>
            <color rgb="FF000000"/>
            <rFont val="Tahoma"/>
            <family val="2"/>
          </rPr>
          <t xml:space="preserve">Indien de organisatie BTW plichtig is, dan dienen de kosten exclusief BTW te worden opgenomen.
</t>
        </r>
      </text>
    </comment>
    <comment ref="B247" authorId="1" shapeId="0" xr:uid="{1F8E87D7-1FE0-4A10-9621-F32D8D4A1757}">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48" authorId="1" shapeId="0" xr:uid="{19F2E3D6-4C3C-4693-A8A5-0EF1A9FDB8D4}">
      <text>
        <r>
          <rPr>
            <sz val="9"/>
            <color rgb="FF000000"/>
            <rFont val="Tahoma"/>
            <family val="2"/>
          </rPr>
          <t xml:space="preserve">Indien de organisatie BTW plichtig is, dan dienen de kosten exclusief BTW te worden opgenomen.
</t>
        </r>
      </text>
    </comment>
    <comment ref="C261" authorId="1" shapeId="0" xr:uid="{C12AD850-35D9-48AD-BB1A-3F340CEA3C9D}">
      <text>
        <r>
          <rPr>
            <sz val="9"/>
            <color indexed="81"/>
            <rFont val="Tahoma"/>
            <family val="2"/>
          </rPr>
          <t xml:space="preserve">Zie invulwijzer voor criteria. Als hier niets wordt ingevuld dan wordt het standaardpercentage van 50% gehanteerd in de bererekening
</t>
        </r>
      </text>
    </comment>
    <comment ref="B263" authorId="1" shapeId="0" xr:uid="{271B4C40-A5F7-4883-9374-8B8536AEBA49}">
      <text>
        <r>
          <rPr>
            <sz val="9"/>
            <color rgb="FF000000"/>
            <rFont val="Tahoma"/>
            <family val="2"/>
          </rPr>
          <t xml:space="preserve">Personeelskosten zijn kosten van eigen personeel (directe loonkosten, inclusief sociale lasten, vakantiegeld, werkgeverspremies)
</t>
        </r>
        <r>
          <rPr>
            <sz val="9"/>
            <color rgb="FF000000"/>
            <rFont val="Tahoma"/>
            <family val="2"/>
          </rPr>
          <t xml:space="preserve">
</t>
        </r>
        <r>
          <rPr>
            <sz val="9"/>
            <color rgb="FF000000"/>
            <rFont val="Tahoma"/>
            <family val="2"/>
          </rPr>
          <t>Gederfde inkomsten komen niet voor subsidie in aanmerking</t>
        </r>
      </text>
    </comment>
    <comment ref="B276" authorId="1" shapeId="0" xr:uid="{6E4456FA-8E3D-4DD6-9925-755535FB44FE}">
      <text>
        <r>
          <rPr>
            <sz val="9"/>
            <color rgb="FF000000"/>
            <rFont val="Tahoma"/>
            <family val="2"/>
          </rPr>
          <t xml:space="preserve">Materiële kosten die direct aan de te subsidiëren activiteit kunnen worden toegerekend. Bijvoorbeeld drukwerkkosten, kosten van huur accomodatie (ten behoeve van projectoverleg) of binnenlandse reiskosten voor projectoverleg
</t>
        </r>
      </text>
    </comment>
    <comment ref="F277" authorId="1" shapeId="0" xr:uid="{FA95791E-7E2E-4331-BF4C-F1C39899BB07}">
      <text>
        <r>
          <rPr>
            <sz val="9"/>
            <color rgb="FF000000"/>
            <rFont val="Tahoma"/>
            <family val="2"/>
          </rPr>
          <t xml:space="preserve">Indien de organisatie BTW plichtig is, dan dienen de kosten exclusief BTW te worden opgenomen.
</t>
        </r>
      </text>
    </comment>
    <comment ref="B287" authorId="1" shapeId="0" xr:uid="{65FDEB45-AC5B-4424-9EDB-DEDA8EBB0E13}">
      <text>
        <r>
          <rPr>
            <sz val="9"/>
            <color rgb="FF000000"/>
            <rFont val="Tahoma"/>
            <family val="2"/>
          </rPr>
          <t xml:space="preserve">Overige kosten die direct aan de te subsidiëren activiteit kunnen worden toegerekend. Bijvoorbeeld kosten voor uitbesteding van een deel van het project (inhuur derden/externe adviseur), of kosten  voor inhuur/inlenen van personeel.
</t>
        </r>
      </text>
    </comment>
    <comment ref="F288" authorId="1" shapeId="0" xr:uid="{F9302386-8B34-48FF-A7BC-74602974C0F3}">
      <text>
        <r>
          <rPr>
            <sz val="9"/>
            <color rgb="FF000000"/>
            <rFont val="Tahoma"/>
            <family val="2"/>
          </rPr>
          <t xml:space="preserve">Indien de organisatie BTW plichtig is, dan dienen de kosten exclusief BTW te worden opgenomen.
</t>
        </r>
      </text>
    </comment>
  </commentList>
</comments>
</file>

<file path=xl/sharedStrings.xml><?xml version="1.0" encoding="utf-8"?>
<sst xmlns="http://schemas.openxmlformats.org/spreadsheetml/2006/main" count="2643" uniqueCount="166">
  <si>
    <t>Projecttitel:</t>
  </si>
  <si>
    <t>Kleine onderneming</t>
  </si>
  <si>
    <t>1.</t>
  </si>
  <si>
    <t>Uurtarief</t>
  </si>
  <si>
    <t>Uren</t>
  </si>
  <si>
    <t>Uren x tarief</t>
  </si>
  <si>
    <t>2.</t>
  </si>
  <si>
    <t>Omschrijving</t>
  </si>
  <si>
    <t>Kosten</t>
  </si>
  <si>
    <t>5.</t>
  </si>
  <si>
    <t>Totale projectkosten</t>
  </si>
  <si>
    <t>[Ruimte voor toelichting]</t>
  </si>
  <si>
    <t>7.</t>
  </si>
  <si>
    <t>PERSONEELSKOSTEN</t>
  </si>
  <si>
    <t>Subtotaal Personeelskosten:</t>
  </si>
  <si>
    <t>Vult u alleen de geel gemarkeerde vakken in. De witte vakken kunnen formules bevatten. Deze niet wijzigen aub. Indien nodig kunnen extra regels worden toegevoegd. Let hierbij goed op de formules voor een correcte berekening.</t>
  </si>
  <si>
    <t>Naam Aanvrager:</t>
  </si>
  <si>
    <t>MATERIELE KOSTEN</t>
  </si>
  <si>
    <t>Subtotaal Materiele kosten:</t>
  </si>
  <si>
    <t>Totaal Activiteit A:</t>
  </si>
  <si>
    <t>Totaal Activiteit D:</t>
  </si>
  <si>
    <t>Totaal Activiteit E:</t>
  </si>
  <si>
    <t>Totaal Activiteit G:</t>
  </si>
  <si>
    <t>Totaal Activiteit F</t>
  </si>
  <si>
    <t>Subsidie</t>
  </si>
  <si>
    <t>Activiteit A:</t>
  </si>
  <si>
    <t>Activiteit D:</t>
  </si>
  <si>
    <t>Activiteit E:</t>
  </si>
  <si>
    <t>Activiteit F:</t>
  </si>
  <si>
    <t>Activiteit G:</t>
  </si>
  <si>
    <t>75% en 30%</t>
  </si>
  <si>
    <t>Subtotaal eenmalige implementatiekosten:</t>
  </si>
  <si>
    <t>Totale kosten</t>
  </si>
  <si>
    <t>Activiteit G eenmalige impl</t>
  </si>
  <si>
    <t>Activiteit F eenmalige impl</t>
  </si>
  <si>
    <t>Subsidie_hulp</t>
  </si>
  <si>
    <t>Opmerking</t>
  </si>
  <si>
    <t>Activiteit F overige kosten</t>
  </si>
  <si>
    <t>Activiteit G overige kosten</t>
  </si>
  <si>
    <t>xxx</t>
  </si>
  <si>
    <t>Materiële kosten</t>
  </si>
  <si>
    <t>verbergen</t>
  </si>
  <si>
    <t>Subsidie %</t>
  </si>
  <si>
    <t>Aanvrager:</t>
  </si>
  <si>
    <t>OVERIGE KOSTEN</t>
  </si>
  <si>
    <t>Overige kosten</t>
  </si>
  <si>
    <t>Eenmalige Impl. Kosten</t>
  </si>
  <si>
    <t>Subtotaal Overige kosten:</t>
  </si>
  <si>
    <t>Subtotaal Overige Kosten:</t>
  </si>
  <si>
    <t>3.</t>
  </si>
  <si>
    <t>4.</t>
  </si>
  <si>
    <t>Activiteit A: het verbeteren van de deskundigheid van het desbetreffende team wijkverpleging</t>
  </si>
  <si>
    <t>Activiteit D: het inzetten van levensbrede zelfbeoordelingsinstrumenten voor cliënten</t>
  </si>
  <si>
    <t>\</t>
  </si>
  <si>
    <t>Activiteit E: het terugdringen van administratieve lasten</t>
  </si>
  <si>
    <t>Activiteit F: het verbeteren van de basisinfrastructuur met betrekking tot ICT</t>
  </si>
  <si>
    <t>Activiteit G: het uitvoeren van een project om een nieuwe technologie in de organisatie in gebruik te nemen</t>
  </si>
  <si>
    <t>Totalen voor deze subsidie aanvraag:</t>
  </si>
  <si>
    <t>EENMALIGE IMPLEMENTATIEKOSTEN VAN HARD- EN SOFTWARE</t>
  </si>
  <si>
    <t xml:space="preserve"> EENMALIGE IMPLEMENTATIEKOSTEN VAN HARD- EN SOFTWARE </t>
  </si>
  <si>
    <t>Op de SOW-regeling is de volgende regelgeving van toepassing:</t>
  </si>
  <si>
    <t>- Kaderwet VWS</t>
  </si>
  <si>
    <t>- Kaderregeling subsidies OCW, SZW en VWS</t>
  </si>
  <si>
    <t>Projecttitel</t>
  </si>
  <si>
    <t>Werkzaamheden/Subactiviteiten</t>
  </si>
  <si>
    <t>… bijv. deelname intervisie bijeenkomsten</t>
  </si>
  <si>
    <t>… bijv. uitwerken proces intercollegiale toetsing</t>
  </si>
  <si>
    <t>… bijv. deelname opleiding intercollegiale toetsing</t>
  </si>
  <si>
    <t>… bijv.afstemming projectteam</t>
  </si>
  <si>
    <t>… bijv. meten effecten</t>
  </si>
  <si>
    <t>… bijv. instructie wijkverpleging over inzet</t>
  </si>
  <si>
    <t>… bijv. zaalhuur ten behoeve van projectoverleg</t>
  </si>
  <si>
    <t>… bijv. productiekosten van de communicatiemiddelen</t>
  </si>
  <si>
    <t>… bijv. inhuur externe expertise voor instructie te zetten instrument</t>
  </si>
  <si>
    <t>… bijv. afstemming over de te schrappen regels/processen</t>
  </si>
  <si>
    <t>… bijv. meten effect op regeldruk</t>
  </si>
  <si>
    <t>… bijv. inhuur externe expertise voor instructie te zetten instrument (administratie/werkprocessen)</t>
  </si>
  <si>
    <t>… bijv. afstemming met helpdesk</t>
  </si>
  <si>
    <t>… bijv. selectie aan aanpassingen</t>
  </si>
  <si>
    <t>… bijv. instructie voor gebruikers</t>
  </si>
  <si>
    <t>… bijv. inhuur externe expertise voor ICT advies</t>
  </si>
  <si>
    <t>… bijv. versterken/verhogen internetcapaciteit</t>
  </si>
  <si>
    <t>… bijv. Implementatie van de gekozen technologie</t>
  </si>
  <si>
    <t>… bijv. instructie personeel</t>
  </si>
  <si>
    <t>… bijv. onderzoeken effect inzet nieuwe technologie</t>
  </si>
  <si>
    <t>… bijv. aanschafkosten van de gekozen nieuwe technologie</t>
  </si>
  <si>
    <t>… bijv. inhuur toeleverancier voor de implementatie</t>
  </si>
  <si>
    <t>… bijv. externe inhuur ten behoeve van training van personeel</t>
  </si>
  <si>
    <t>In het spreadsheet zijn voorbeelden opgenomen van werkzaamheden en subactiviteiten die u dient aan te passen op basis van uw eigen activiteitenplan. Vergeet de genoemde voorbeelden niet weg te halen.</t>
  </si>
  <si>
    <t>… bijv. beheer en/of koppeling van mobiele devices</t>
  </si>
  <si>
    <t>… bijv. koppeling tbv de installatie van de zorgapps</t>
  </si>
  <si>
    <t>Activiteit E overige kosten</t>
  </si>
  <si>
    <t>Activiteit E eenmalige impl</t>
  </si>
  <si>
    <t>Deelnemer 2</t>
  </si>
  <si>
    <t>Penvoerder:</t>
  </si>
  <si>
    <t>Totalen:</t>
  </si>
  <si>
    <t>Totaal:</t>
  </si>
  <si>
    <t>Totaalblad Subsidieregeling Ondersteuning Wijkverpleging 2021-2023</t>
  </si>
  <si>
    <t>Voor de activiteiten A, D, E, F, G, H, I</t>
  </si>
  <si>
    <t>Kosten per deelnemer Subsidieregeling Ondersteuning Wijkverpleging 2021-2023</t>
  </si>
  <si>
    <t>Type onderneming (selecteer) →</t>
  </si>
  <si>
    <t>… bijv. externe begeleiding voor het voeren van coaching- en begeleidingsgesprekken</t>
  </si>
  <si>
    <t>Artikel 31 AGVV, opleidingssteun</t>
  </si>
  <si>
    <t>Middelgrote onderneming</t>
  </si>
  <si>
    <t>Grote onderneming</t>
  </si>
  <si>
    <r>
      <t xml:space="preserve">Een </t>
    </r>
    <r>
      <rPr>
        <i/>
        <sz val="9"/>
        <color rgb="FF000000"/>
        <rFont val="Verdana"/>
        <family val="2"/>
      </rPr>
      <t>kleine onderneming</t>
    </r>
    <r>
      <rPr>
        <sz val="9"/>
        <color rgb="FF000000"/>
        <rFont val="Verdana"/>
        <family val="2"/>
      </rPr>
      <t xml:space="preserve"> is een onderneming waar minder dan 50 personen werkzaam zijn en waarvan de jaaromzet of het jaarlijkse balanstotaal € 10 miljoen niet overschrijdt. Een </t>
    </r>
    <r>
      <rPr>
        <i/>
        <sz val="9"/>
        <color rgb="FF000000"/>
        <rFont val="Verdana"/>
        <family val="2"/>
      </rPr>
      <t>middelgrote onderneming</t>
    </r>
    <r>
      <rPr>
        <sz val="9"/>
        <color rgb="FF000000"/>
        <rFont val="Verdana"/>
        <family val="2"/>
      </rPr>
      <t xml:space="preserve"> is een onderneming waar minder dan 250 personen werkzaam zijn en waarvan de jaaromzet € 50 miljoen en/ of het jaarlijkse balanstotaal € 43 miljoen niet overschrijdt. De overige ondernemingen worden aangeduid als </t>
    </r>
    <r>
      <rPr>
        <i/>
        <sz val="9"/>
        <color rgb="FF000000"/>
        <rFont val="Verdana"/>
        <family val="2"/>
      </rPr>
      <t>grote ondernemingen</t>
    </r>
    <r>
      <rPr>
        <sz val="9"/>
        <color rgb="FF000000"/>
        <rFont val="Verdana"/>
        <family val="2"/>
      </rPr>
      <t>. Deze steunpercentages geven aan dat niet het gehele bedrag voor subsidie in aanmerking kan komen, maar slechts een bepaald gedeelte. Voor het overige gedeelte moet de subsidieontvanger zelf financiering vinden.</t>
    </r>
  </si>
  <si>
    <t>8.</t>
  </si>
  <si>
    <t>9.</t>
  </si>
  <si>
    <t>Begroot</t>
  </si>
  <si>
    <t>(optioneel)</t>
  </si>
  <si>
    <t xml:space="preserve">Is uw organisatie BTW plichtig: </t>
  </si>
  <si>
    <t>Activiteit H:</t>
  </si>
  <si>
    <t>Activiteit I:</t>
  </si>
  <si>
    <t xml:space="preserve">Subsidieverlening per deelnemer per activiteit </t>
  </si>
  <si>
    <t>Penvoerder</t>
  </si>
  <si>
    <t>Vul de subsidiebedragen per activiteit in die u heeft ontvangen bij de verlening</t>
  </si>
  <si>
    <t>Totale subsidieverlening</t>
  </si>
  <si>
    <t>6.</t>
  </si>
  <si>
    <t>Activiteit H: het opzetten en uitvoeren van een traineeprogramma</t>
  </si>
  <si>
    <t xml:space="preserve">Werkelijke kosten </t>
  </si>
  <si>
    <t>Activiteit I: het begeleiden van bij de zorginstelling nieuw in dienst getreden verpleegkundigen, verzorgenden, stagiaires en leerlingen die daarvoor in opleiding zijn</t>
  </si>
  <si>
    <t xml:space="preserve"> </t>
  </si>
  <si>
    <t>Activiteit A</t>
  </si>
  <si>
    <t>Activiteit D</t>
  </si>
  <si>
    <t>Activiteit E</t>
  </si>
  <si>
    <t>Activiteit F</t>
  </si>
  <si>
    <t>Activiteit G</t>
  </si>
  <si>
    <t>Activiteit H</t>
  </si>
  <si>
    <t>Activiteit I</t>
  </si>
  <si>
    <t>Begrote kosten</t>
  </si>
  <si>
    <t>Deelnemer 3</t>
  </si>
  <si>
    <t>Deelnemer 4</t>
  </si>
  <si>
    <t>Deelnemer 5</t>
  </si>
  <si>
    <t>Deelnemer 6</t>
  </si>
  <si>
    <t>Deelnemer 7</t>
  </si>
  <si>
    <t>Deelnemer 8</t>
  </si>
  <si>
    <t>Deelnemer 9</t>
  </si>
  <si>
    <t>Deelnemer 10</t>
  </si>
  <si>
    <t>Deelnemer 12</t>
  </si>
  <si>
    <t>Deelnemer 11</t>
  </si>
  <si>
    <t>Totaal Activiteit I:</t>
  </si>
  <si>
    <t>Totaal Activiteit H:</t>
  </si>
  <si>
    <t>Invulwijzer voor het financieel verslag voor Subsidieregeling Ondersteuning Wijkverpleging 2021-2023</t>
  </si>
  <si>
    <t>Totale subsidieverlening Subsidieregeling Ondersteuning Wijkverpleging 2021-2023</t>
  </si>
  <si>
    <t>Totalen</t>
  </si>
  <si>
    <t>Ik maak u erop attent dat uw project in de steekproef kan vallen. In dat geval kan ik u verzoeken informatie aan te leveren voor de inhoudelijke en financiële afhandeling van uw project.</t>
  </si>
  <si>
    <t>Hieronder treft u de artikelen aan uit de regeling die relevant zijn voor het financieel verslag:</t>
  </si>
  <si>
    <t>Personeelskosten</t>
  </si>
  <si>
    <t>Indicatie subsidie*</t>
  </si>
  <si>
    <t>* Hierbij wordt er geen rekening gehouden met de verdeling van subsidie over de deelnemers</t>
  </si>
  <si>
    <t>Subs% deelnemer</t>
  </si>
  <si>
    <r>
      <rPr>
        <b/>
        <u val="singleAccounting"/>
        <sz val="16"/>
        <color theme="0"/>
        <rFont val="Arial"/>
        <family val="2"/>
      </rPr>
      <t>Indicatieve</t>
    </r>
    <r>
      <rPr>
        <b/>
        <sz val="16"/>
        <color theme="0"/>
        <rFont val="Arial"/>
        <family val="2"/>
      </rPr>
      <t xml:space="preserve"> subsidievaststelling per deelnemer</t>
    </r>
  </si>
  <si>
    <t>ja</t>
  </si>
  <si>
    <t>nee</t>
  </si>
  <si>
    <r>
      <t xml:space="preserve">(NB. zie de opmerking in cel </t>
    </r>
    <r>
      <rPr>
        <b/>
        <sz val="9"/>
        <color rgb="FF000000"/>
        <rFont val="Arial"/>
        <family val="2"/>
      </rPr>
      <t>B19</t>
    </r>
    <r>
      <rPr>
        <sz val="9"/>
        <color indexed="8"/>
        <rFont val="Arial"/>
        <family val="2"/>
      </rPr>
      <t>)</t>
    </r>
  </si>
  <si>
    <t>Indicatie subsidie totaal*</t>
  </si>
  <si>
    <t>Uiterlijk 22 weken na afloop van het project dient u een aanvraag tot vaststelling van de subsidie in. De vaststellingsaanvraag gaat vergezeld met een activiteitenverslag. Indien uw subsidie meer dan € 125.000,- bedraagt dient u een financieel verslag (overeenkomstig het Controleprotocol horend bij Kaderregeling OCW, SZW en VWS) in. Indien per partner de vaststelling meer dan € 125.000,- bedraagt dient u per partner een Controleverklaring in.</t>
  </si>
  <si>
    <t>Subsidieregeling Ondersteuning Wijkverpleging 2021-2023</t>
  </si>
  <si>
    <t>Samenwerkende zorginstellingen wijkverpleging</t>
  </si>
  <si>
    <t>Activiteiten A, D, E, F, G, H, I</t>
  </si>
  <si>
    <t>Financieel verslag</t>
  </si>
  <si>
    <t>versienummer: 20231123</t>
  </si>
  <si>
    <r>
      <t xml:space="preserve">Dit format helpt u bij het invullen van de vaststelling voor uw project en is bedoeld voor de activiteiten A, D, E, F, G, H en I. </t>
    </r>
    <r>
      <rPr>
        <b/>
        <sz val="9.5"/>
        <rFont val="Arial"/>
        <family val="2"/>
      </rPr>
      <t>Voor de activiteiten B en C gebruikt u het Format Financieel verslag Samenwerkingsverband.</t>
    </r>
  </si>
  <si>
    <r>
      <rPr>
        <b/>
        <sz val="9.5"/>
        <color theme="1"/>
        <rFont val="Arial"/>
        <family val="2"/>
      </rPr>
      <t xml:space="preserve">Artikel 7 Subsidiabele kosten
</t>
    </r>
    <r>
      <rPr>
        <sz val="9.5"/>
        <color theme="1"/>
        <rFont val="Arial"/>
        <family val="2"/>
      </rPr>
      <t>1.De kosten voor het uitvoeren van de activiteiten, bedoeld in artikel 3, die voor subsidie in aanmerking komen, betreffen:
a.bij de activiteiten onder a, de directe loonkosten van uitsluitend de deelnemende verpleegkundigen en de verpleegkundigen die als begeleider optreden, alsmede de kosten voor de extern ingehuurde deelnemende verpleegkundigen, tot een maximum van 50% van de totale directe loonkosten en kosten voor externe inhuur van activiteit a;
b.bij de activiteiten b tot en met h, de personele kosten, materiële kosten en overige kosten tot een maximum van 75% van de totale kosten van activiteiten b tot en met h;
c.bij de activiteiten e tot en met g, de eenmalige implementatiekosten van hard- en software, tot een maximum van 30% van de totale implementatiekosten van activiteiten e tot en met g;
d.bij activiteit i, de personele kosten, materiële kosten en overige kosten waarbij de maximale vergoeding van de totale kosten afhankelijk is van de voorwaarden in de algemene groepsvrijstellingsverordening.
2. Bij de activiteiten in artikel 3, onder e tot en met g, komen de doorlopende kosten van hard- en software niet voor subsidie in aanmerking.</t>
    </r>
  </si>
  <si>
    <r>
      <rPr>
        <b/>
        <sz val="9.5"/>
        <rFont val="Arial"/>
        <family val="2"/>
      </rPr>
      <t>Toelichting op de subsidiabele loonkosten</t>
    </r>
    <r>
      <rPr>
        <sz val="9.5"/>
        <rFont val="Arial"/>
        <family val="2"/>
      </rPr>
      <t xml:space="preserve">
* Bruto loon volgens salaristabel behorend bij CAO (schaal/trede) of de individuele arbeidsovereenkomst
* Vakantie-uitkering
* Niet van winst afhankelijke eindejaarsuitkering/13e maand
* Werkgeverslasten:
- Werkgeversdeel pensioenpremie
- WW premie
- WIA/WAO-premie
- Bijdrage Zorgverzekeringswet (ZVW)
* Overige werkgeverspremies voor werkloosheids- en ziektekostenuitkeringen
* Het uurtarief dient vervolgens bepaald te worden op basis van het aantal productieve uren per jaar dat in uw organisatie gangbaar is. Dit getal is in ieder geval exclusief uren voor verlof en ziekte.
U kunt nu kiezen of u voor het bepalen van de loonkosten gebruik maakt van de werkelijke uurtarieven van de betrokken medewerkers of uitgaat van een gemiddeld uurtarief per functiegroep. 
Als u kiest voor gemiddelde uurtarieven moet u de volgende berekening hanteren: 
</t>
    </r>
    <r>
      <rPr>
        <b/>
        <sz val="9.5"/>
        <rFont val="Arial"/>
        <family val="2"/>
      </rPr>
      <t xml:space="preserve">Berekening gemiddeld uurtarief 
</t>
    </r>
    <r>
      <rPr>
        <sz val="9.5"/>
        <rFont val="Arial"/>
        <family val="2"/>
      </rPr>
      <t xml:space="preserve">
1. Bepaal de functiegroep (conform CAO VVT) per zorgprofessional. 
2. Bepaal het gemiddelde bruto jaarsalaris bij 40-urige werkweek (inclusief niet-prestatie gebonden eindejaarsuitkering en inclusief vakantie-uitkering) per functiegroep.
3. Pas op dit bedrag een forfaitaire opslag toe. Neem in deze opslag de werkgeverslasten als pensioenpremies en verzekeringspremies en overige werkgeverspremies mee. 
4. Deel het bedrag bij stap 3 door 1.720 uur (bij 40-urige werkweek) om het gemiddelde uurtarief te bepalen.  
Als er geen sprake is van een 40-urige werkweek, houd dan rekening met een deeltijdfactor. Het aantal uren wordt dan volgens het dienstverband gedeeld door 40 en vervolgens vermenigvuldigd met 1.720. Als er bijvoorbeeld sprake is van een deeltijdcontract van 18 uur, dan wordt het aantal uren zo berekend: 18/40 x 1.720 = 774 uur.</t>
    </r>
  </si>
  <si>
    <r>
      <rPr>
        <b/>
        <sz val="9.5"/>
        <rFont val="Arial"/>
        <family val="2"/>
      </rPr>
      <t xml:space="preserve">Definities van type organisaties </t>
    </r>
    <r>
      <rPr>
        <sz val="9.5"/>
        <rFont val="Arial"/>
        <family val="2"/>
      </rPr>
      <t xml:space="preserve">
Artikel 31 AGVV, opleidingssteun
Kleine onderneming: 70%
Middelgrote onderneming: 60%
Grote onderneming: 50%
Een kleine onderneming:
is een onderneming waar minder dan 50 personen werkzaam zijn en waarvan de jaaromzet of het jaarlijkse balanstotaal € 10 miljoen niet overschrijdt. 
Een middelgrote onderneming:
is een onderneming waar minder dan 250 personen werkzaam zijn en waarvan de jaaromzet € 50 miljoen en/ of het jaarlijkse balanstotaal € 43 miljoen niet overschrijdt.
De overige ondernemingen worden aangeduid als grote ondernemingen.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</si>
</sst>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quot;€&quot;\ * #,##0_ ;_ &quot;€&quot;\ * \-#,##0_ ;_ &quot;€&quot;\ * &quot;-&quot;_ ;_ @_ "/>
    <numFmt numFmtId="44" formatCode="_ &quot;€&quot;\ * #,##0.00_ ;_ &quot;€&quot;\ * \-#,##0.00_ ;_ &quot;€&quot;\ * &quot;-&quot;??_ ;_ @_ "/>
    <numFmt numFmtId="43" formatCode="_ * #,##0.00_ ;_ * \-#,##0.00_ ;_ * &quot;-&quot;??_ ;_ @_ "/>
    <numFmt numFmtId="164" formatCode="_-* #,##0_-;_-* #,##0\-;_-* &quot;-&quot;??_-;_-@_-"/>
    <numFmt numFmtId="165" formatCode="&quot;€&quot;\ #,##0.00_-"/>
    <numFmt numFmtId="166" formatCode="_ * #,##0_ ;_ * \-#,##0_ ;_ * &quot;-&quot;??_ ;_ @_ "/>
    <numFmt numFmtId="167" formatCode="&quot;€&quot;\ #,##0.00"/>
    <numFmt numFmtId="168" formatCode="&quot;€&quot;\ #,##0"/>
    <numFmt numFmtId="169" formatCode="_ &quot;€&quot;\ * #,##0_ ;_ &quot;€&quot;\ * \-#,##0_ ;_ &quot;€&quot;\ * &quot;-&quot;??_ ;_ @_ "/>
    <numFmt numFmtId="170" formatCode="_ &quot;€&quot;\ * #,##0.0000_ ;_ &quot;€&quot;\ * \-#,##0.0000_ ;_ &quot;€&quot;\ * &quot;-&quot;??_ ;_ @_ "/>
  </numFmts>
  <fonts count="68" x14ac:knownFonts="1">
    <font>
      <sz val="11"/>
      <color theme="1"/>
      <name val="Calibri"/>
      <family val="2"/>
      <scheme val="minor"/>
    </font>
    <font>
      <sz val="10"/>
      <name val="Times New Roman"/>
      <family val="1"/>
    </font>
    <font>
      <sz val="11"/>
      <color theme="1"/>
      <name val="Calibri"/>
      <family val="2"/>
      <scheme val="minor"/>
    </font>
    <font>
      <sz val="9"/>
      <color indexed="8"/>
      <name val="Arial"/>
      <family val="2"/>
    </font>
    <font>
      <b/>
      <sz val="9"/>
      <color indexed="8"/>
      <name val="Arial"/>
      <family val="2"/>
    </font>
    <font>
      <sz val="9"/>
      <name val="Arial"/>
      <family val="2"/>
    </font>
    <font>
      <b/>
      <sz val="9"/>
      <name val="Arial"/>
      <family val="2"/>
    </font>
    <font>
      <sz val="9"/>
      <color theme="0"/>
      <name val="Arial"/>
      <family val="2"/>
    </font>
    <font>
      <sz val="10"/>
      <color indexed="8"/>
      <name val="Arial"/>
      <family val="2"/>
    </font>
    <font>
      <b/>
      <sz val="10"/>
      <color indexed="8"/>
      <name val="Arial"/>
      <family val="2"/>
    </font>
    <font>
      <sz val="18"/>
      <color indexed="8"/>
      <name val="Arial"/>
      <family val="2"/>
    </font>
    <font>
      <b/>
      <sz val="12"/>
      <color indexed="8"/>
      <name val="Arial"/>
      <family val="2"/>
    </font>
    <font>
      <b/>
      <sz val="12"/>
      <color theme="0"/>
      <name val="Arial"/>
      <family val="2"/>
    </font>
    <font>
      <sz val="10"/>
      <name val="Arial"/>
      <family val="2"/>
    </font>
    <font>
      <sz val="9"/>
      <color rgb="FF000000"/>
      <name val="Tahoma"/>
      <family val="2"/>
    </font>
    <font>
      <b/>
      <sz val="9"/>
      <color rgb="FF000000"/>
      <name val="Arial"/>
      <family val="2"/>
    </font>
    <font>
      <b/>
      <sz val="9"/>
      <color rgb="FF000000"/>
      <name val="Tahoma"/>
      <family val="2"/>
    </font>
    <font>
      <b/>
      <sz val="14"/>
      <color theme="0"/>
      <name val="Arial"/>
      <family val="2"/>
    </font>
    <font>
      <b/>
      <sz val="11"/>
      <color theme="1"/>
      <name val="Calibri"/>
      <family val="2"/>
      <scheme val="minor"/>
    </font>
    <font>
      <sz val="9"/>
      <color indexed="81"/>
      <name val="Tahoma"/>
      <family val="2"/>
    </font>
    <font>
      <sz val="9"/>
      <color rgb="FF000000"/>
      <name val="Verdana"/>
      <family val="2"/>
    </font>
    <font>
      <i/>
      <sz val="9"/>
      <color rgb="FF000000"/>
      <name val="Verdana"/>
      <family val="2"/>
    </font>
    <font>
      <b/>
      <sz val="9"/>
      <color rgb="FFFF0000"/>
      <name val="Arial"/>
      <family val="2"/>
    </font>
    <font>
      <b/>
      <sz val="12"/>
      <color rgb="FFFFFF00"/>
      <name val="Arial"/>
      <family val="2"/>
    </font>
    <font>
      <b/>
      <sz val="9"/>
      <color theme="1"/>
      <name val="Arial"/>
      <family val="2"/>
    </font>
    <font>
      <b/>
      <sz val="18"/>
      <color rgb="FFFF0000"/>
      <name val="Arial"/>
      <family val="2"/>
    </font>
    <font>
      <b/>
      <sz val="20"/>
      <color theme="1"/>
      <name val="Arial"/>
      <family val="2"/>
    </font>
    <font>
      <sz val="20"/>
      <color theme="1"/>
      <name val="Arial"/>
      <family val="2"/>
    </font>
    <font>
      <b/>
      <sz val="16"/>
      <color rgb="FFFF0000"/>
      <name val="Arial"/>
      <family val="2"/>
    </font>
    <font>
      <sz val="16"/>
      <color theme="1"/>
      <name val="Arial"/>
      <family val="2"/>
    </font>
    <font>
      <b/>
      <sz val="12"/>
      <color rgb="FFFF0000"/>
      <name val="Arial"/>
      <family val="2"/>
    </font>
    <font>
      <sz val="12"/>
      <color theme="1"/>
      <name val="Arial"/>
      <family val="2"/>
    </font>
    <font>
      <sz val="12"/>
      <color indexed="8"/>
      <name val="Arial"/>
      <family val="2"/>
    </font>
    <font>
      <sz val="11"/>
      <color theme="1"/>
      <name val="Arial"/>
      <family val="2"/>
    </font>
    <font>
      <b/>
      <sz val="11"/>
      <color theme="0"/>
      <name val="Arial"/>
      <family val="2"/>
    </font>
    <font>
      <sz val="9"/>
      <color theme="1"/>
      <name val="Arial"/>
      <family val="2"/>
    </font>
    <font>
      <b/>
      <sz val="11"/>
      <color theme="1"/>
      <name val="Arial"/>
      <family val="2"/>
    </font>
    <font>
      <sz val="11"/>
      <color rgb="FF000000"/>
      <name val="Arial"/>
      <family val="2"/>
    </font>
    <font>
      <b/>
      <sz val="36"/>
      <color theme="1"/>
      <name val="Arial"/>
      <family val="2"/>
    </font>
    <font>
      <sz val="18"/>
      <color theme="1"/>
      <name val="Arial"/>
      <family val="2"/>
    </font>
    <font>
      <b/>
      <sz val="18"/>
      <color indexed="8"/>
      <name val="Arial"/>
      <family val="2"/>
    </font>
    <font>
      <b/>
      <sz val="18"/>
      <color theme="1"/>
      <name val="Arial"/>
      <family val="2"/>
    </font>
    <font>
      <b/>
      <sz val="16"/>
      <color theme="0"/>
      <name val="Arial"/>
      <family val="2"/>
    </font>
    <font>
      <sz val="18"/>
      <color rgb="FF00B050"/>
      <name val="Arial"/>
      <family val="2"/>
    </font>
    <font>
      <b/>
      <sz val="14"/>
      <color rgb="FFFF0000"/>
      <name val="Arial"/>
      <family val="2"/>
    </font>
    <font>
      <b/>
      <sz val="14"/>
      <color theme="1"/>
      <name val="Arial"/>
      <family val="2"/>
    </font>
    <font>
      <sz val="14"/>
      <color theme="1"/>
      <name val="Arial"/>
      <family val="2"/>
    </font>
    <font>
      <b/>
      <sz val="16"/>
      <color theme="1"/>
      <name val="Arial"/>
      <family val="2"/>
    </font>
    <font>
      <b/>
      <u val="singleAccounting"/>
      <sz val="16"/>
      <color theme="0"/>
      <name val="Arial"/>
      <family val="2"/>
    </font>
    <font>
      <b/>
      <sz val="24"/>
      <color theme="1"/>
      <name val="Arial"/>
      <family val="2"/>
    </font>
    <font>
      <b/>
      <sz val="28"/>
      <color theme="1"/>
      <name val="Arial"/>
      <family val="2"/>
    </font>
    <font>
      <sz val="28"/>
      <color theme="1"/>
      <name val="Arial"/>
      <family val="2"/>
    </font>
    <font>
      <sz val="14"/>
      <color rgb="FF00B050"/>
      <name val="Arial"/>
      <family val="2"/>
    </font>
    <font>
      <b/>
      <sz val="12"/>
      <color theme="1"/>
      <name val="Arial"/>
      <family val="2"/>
    </font>
    <font>
      <b/>
      <sz val="13"/>
      <color theme="1"/>
      <name val="Arial"/>
      <family val="2"/>
    </font>
    <font>
      <b/>
      <sz val="13"/>
      <color rgb="FFFF0000"/>
      <name val="Arial"/>
      <family val="2"/>
    </font>
    <font>
      <sz val="18"/>
      <color rgb="FF007BC7"/>
      <name val="RijksoverheidSansHeadingTT"/>
      <family val="2"/>
    </font>
    <font>
      <b/>
      <sz val="18"/>
      <color rgb="FF007BC7"/>
      <name val="RijksoverheidSansHeadingTT"/>
      <family val="2"/>
    </font>
    <font>
      <sz val="9"/>
      <name val="Verdana"/>
      <family val="2"/>
    </font>
    <font>
      <sz val="12"/>
      <color rgb="FFD52B1E"/>
      <name val="Verdana"/>
      <family val="2"/>
    </font>
    <font>
      <sz val="10"/>
      <color theme="1"/>
      <name val="Calibri"/>
      <family val="2"/>
      <scheme val="minor"/>
    </font>
    <font>
      <b/>
      <sz val="9.5"/>
      <name val="Arial"/>
      <family val="2"/>
    </font>
    <font>
      <sz val="9.5"/>
      <name val="Arial"/>
      <family val="2"/>
    </font>
    <font>
      <sz val="9.5"/>
      <color theme="1"/>
      <name val="Arial"/>
      <family val="2"/>
    </font>
    <font>
      <b/>
      <sz val="9.5"/>
      <color theme="1"/>
      <name val="Arial"/>
      <family val="2"/>
    </font>
    <font>
      <sz val="9"/>
      <color rgb="FFD52B1E"/>
      <name val="Arial"/>
      <family val="2"/>
    </font>
    <font>
      <b/>
      <sz val="9"/>
      <color rgb="FFD52B1E"/>
      <name val="Arial"/>
      <family val="2"/>
    </font>
    <font>
      <b/>
      <sz val="12"/>
      <color rgb="FFD52B1E"/>
      <name val="Arial"/>
      <family val="2"/>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0070C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FF"/>
        <bgColor rgb="FF000000"/>
      </patternFill>
    </fill>
    <fill>
      <patternFill patternType="solid">
        <fgColor rgb="FFFFFF99"/>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D9E1F2"/>
        <bgColor indexed="64"/>
      </patternFill>
    </fill>
    <fill>
      <patternFill patternType="solid">
        <fgColor rgb="FFD52B1E"/>
        <bgColor indexed="64"/>
      </patternFill>
    </fill>
  </fills>
  <borders count="4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top style="mediumDashed">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theme="0"/>
      </top>
      <bottom/>
      <diagonal/>
    </border>
    <border>
      <left style="medium">
        <color indexed="64"/>
      </left>
      <right style="medium">
        <color indexed="64"/>
      </right>
      <top style="thin">
        <color theme="0"/>
      </top>
      <bottom style="medium">
        <color indexed="64"/>
      </bottom>
      <diagonal/>
    </border>
    <border>
      <left style="medium">
        <color indexed="64"/>
      </left>
      <right/>
      <top/>
      <bottom style="thin">
        <color theme="0"/>
      </bottom>
      <diagonal/>
    </border>
    <border>
      <left/>
      <right style="thin">
        <color theme="0"/>
      </right>
      <top style="medium">
        <color indexed="64"/>
      </top>
      <bottom style="thin">
        <color theme="0"/>
      </bottom>
      <diagonal/>
    </border>
    <border>
      <left style="thin">
        <color theme="0"/>
      </left>
      <right/>
      <top style="medium">
        <color indexed="64"/>
      </top>
      <bottom/>
      <diagonal/>
    </border>
    <border>
      <left/>
      <right/>
      <top style="thin">
        <color theme="0"/>
      </top>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medium">
        <color indexed="64"/>
      </left>
      <right style="medium">
        <color indexed="64"/>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0"/>
      </top>
      <bottom style="thin">
        <color theme="0"/>
      </bottom>
      <diagonal/>
    </border>
    <border>
      <left style="medium">
        <color indexed="64"/>
      </left>
      <right style="medium">
        <color indexed="64"/>
      </right>
      <top style="thin">
        <color theme="0"/>
      </top>
      <bottom style="medium">
        <color theme="0"/>
      </bottom>
      <diagonal/>
    </border>
    <border>
      <left style="thin">
        <color theme="0"/>
      </left>
      <right style="thin">
        <color theme="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325">
    <xf numFmtId="0" fontId="0" fillId="0" borderId="0" xfId="0"/>
    <xf numFmtId="2" fontId="3" fillId="3" borderId="0" xfId="1" applyNumberFormat="1" applyFont="1" applyFill="1" applyBorder="1" applyAlignment="1" applyProtection="1">
      <alignment vertical="center"/>
      <protection locked="0"/>
    </xf>
    <xf numFmtId="3" fontId="3" fillId="3" borderId="0" xfId="1" applyNumberFormat="1" applyFont="1" applyFill="1" applyBorder="1" applyAlignment="1" applyProtection="1">
      <alignment vertical="center"/>
      <protection locked="0"/>
    </xf>
    <xf numFmtId="3" fontId="3" fillId="3" borderId="11" xfId="1" applyNumberFormat="1" applyFont="1" applyFill="1" applyBorder="1" applyAlignment="1" applyProtection="1">
      <alignment vertical="center"/>
      <protection locked="0"/>
    </xf>
    <xf numFmtId="0" fontId="13" fillId="8" borderId="0" xfId="0" applyFont="1" applyFill="1" applyAlignment="1">
      <alignment vertical="top" wrapText="1"/>
    </xf>
    <xf numFmtId="0" fontId="13" fillId="5" borderId="0" xfId="0" applyFont="1" applyFill="1" applyAlignment="1">
      <alignment vertical="top" wrapText="1"/>
    </xf>
    <xf numFmtId="164" fontId="3" fillId="3" borderId="11" xfId="1" applyNumberFormat="1" applyFont="1" applyFill="1" applyBorder="1" applyAlignment="1" applyProtection="1">
      <alignment vertical="center"/>
      <protection locked="0"/>
    </xf>
    <xf numFmtId="164" fontId="8" fillId="2" borderId="12" xfId="1" applyNumberFormat="1" applyFont="1" applyFill="1" applyBorder="1" applyAlignment="1" applyProtection="1">
      <alignment horizontal="left" vertical="center"/>
      <protection locked="0"/>
    </xf>
    <xf numFmtId="164" fontId="8" fillId="2" borderId="6" xfId="1" applyNumberFormat="1" applyFont="1" applyFill="1" applyBorder="1" applyAlignment="1" applyProtection="1">
      <alignment horizontal="left" vertical="center"/>
      <protection locked="0"/>
    </xf>
    <xf numFmtId="164" fontId="3" fillId="2" borderId="11" xfId="1" applyNumberFormat="1" applyFont="1" applyFill="1" applyBorder="1" applyAlignment="1" applyProtection="1">
      <alignment horizontal="left" vertical="center"/>
      <protection locked="0"/>
    </xf>
    <xf numFmtId="164" fontId="3" fillId="2" borderId="0" xfId="1" applyNumberFormat="1" applyFont="1" applyFill="1" applyBorder="1" applyAlignment="1" applyProtection="1">
      <alignment horizontal="left" vertical="center"/>
      <protection locked="0"/>
    </xf>
    <xf numFmtId="164" fontId="8" fillId="2" borderId="11" xfId="1" applyNumberFormat="1" applyFont="1" applyFill="1" applyBorder="1" applyAlignment="1" applyProtection="1">
      <alignment horizontal="left" vertical="center"/>
      <protection locked="0"/>
    </xf>
    <xf numFmtId="164" fontId="8" fillId="2" borderId="0" xfId="1" applyNumberFormat="1" applyFont="1" applyFill="1" applyBorder="1" applyAlignment="1" applyProtection="1">
      <alignment horizontal="left" vertical="center"/>
      <protection locked="0"/>
    </xf>
    <xf numFmtId="167" fontId="3" fillId="3" borderId="0" xfId="1" applyNumberFormat="1" applyFont="1" applyFill="1" applyBorder="1" applyAlignment="1" applyProtection="1">
      <alignment vertical="center"/>
      <protection locked="0"/>
    </xf>
    <xf numFmtId="168" fontId="3" fillId="3" borderId="0" xfId="1" applyNumberFormat="1" applyFont="1" applyFill="1" applyBorder="1" applyAlignment="1" applyProtection="1">
      <alignment vertical="center"/>
      <protection locked="0"/>
    </xf>
    <xf numFmtId="0" fontId="18" fillId="0" borderId="0" xfId="0" applyFont="1"/>
    <xf numFmtId="0" fontId="0" fillId="0" borderId="13" xfId="0" applyBorder="1"/>
    <xf numFmtId="9" fontId="0" fillId="0" borderId="13" xfId="2" applyFont="1" applyBorder="1"/>
    <xf numFmtId="0" fontId="0" fillId="7" borderId="0" xfId="0" applyFill="1"/>
    <xf numFmtId="168" fontId="4" fillId="5" borderId="0" xfId="1" applyNumberFormat="1" applyFont="1" applyFill="1" applyBorder="1" applyAlignment="1" applyProtection="1">
      <alignment vertical="center"/>
      <protection locked="0"/>
    </xf>
    <xf numFmtId="168" fontId="3" fillId="5" borderId="0" xfId="1" applyNumberFormat="1" applyFont="1" applyFill="1" applyBorder="1" applyAlignment="1" applyProtection="1">
      <alignment vertical="center"/>
      <protection locked="0"/>
    </xf>
    <xf numFmtId="168" fontId="3" fillId="2" borderId="0" xfId="1" applyNumberFormat="1" applyFont="1" applyFill="1" applyBorder="1" applyAlignment="1" applyProtection="1">
      <alignment horizontal="left" vertical="center"/>
      <protection locked="0"/>
    </xf>
    <xf numFmtId="164" fontId="8" fillId="3" borderId="11" xfId="1" applyNumberFormat="1" applyFont="1" applyFill="1" applyBorder="1" applyAlignment="1" applyProtection="1">
      <alignment vertical="center"/>
      <protection locked="0"/>
    </xf>
    <xf numFmtId="164" fontId="3" fillId="2" borderId="3" xfId="1" applyNumberFormat="1" applyFont="1" applyFill="1" applyBorder="1" applyAlignment="1" applyProtection="1">
      <alignment horizontal="left" vertical="center"/>
      <protection locked="0"/>
    </xf>
    <xf numFmtId="10" fontId="4" fillId="2" borderId="0" xfId="1" applyNumberFormat="1" applyFont="1" applyFill="1" applyBorder="1" applyAlignment="1" applyProtection="1">
      <alignment vertical="center"/>
      <protection locked="0"/>
    </xf>
    <xf numFmtId="164" fontId="4" fillId="2" borderId="0" xfId="1" applyNumberFormat="1" applyFont="1" applyFill="1" applyBorder="1" applyAlignment="1" applyProtection="1">
      <alignment vertical="center"/>
      <protection locked="0"/>
    </xf>
    <xf numFmtId="164" fontId="7" fillId="2" borderId="0" xfId="1" applyNumberFormat="1" applyFont="1" applyFill="1" applyBorder="1" applyAlignment="1" applyProtection="1">
      <alignment vertical="center"/>
      <protection locked="0"/>
    </xf>
    <xf numFmtId="168" fontId="7" fillId="2" borderId="0" xfId="1" applyNumberFormat="1" applyFont="1" applyFill="1" applyBorder="1" applyAlignment="1" applyProtection="1">
      <alignment vertical="center"/>
      <protection locked="0"/>
    </xf>
    <xf numFmtId="164" fontId="8" fillId="2" borderId="0" xfId="1" applyNumberFormat="1" applyFont="1" applyFill="1" applyBorder="1" applyAlignment="1" applyProtection="1">
      <alignment vertical="center"/>
      <protection locked="0"/>
    </xf>
    <xf numFmtId="10" fontId="8" fillId="2" borderId="0" xfId="1" applyNumberFormat="1" applyFont="1" applyFill="1" applyBorder="1" applyAlignment="1" applyProtection="1">
      <alignment vertical="center"/>
      <protection locked="0"/>
    </xf>
    <xf numFmtId="164" fontId="8" fillId="0" borderId="0" xfId="1" applyNumberFormat="1" applyFont="1" applyFill="1" applyBorder="1" applyAlignment="1" applyProtection="1">
      <alignment vertical="center"/>
      <protection locked="0"/>
    </xf>
    <xf numFmtId="164" fontId="4" fillId="0" borderId="18" xfId="1" applyNumberFormat="1" applyFont="1" applyFill="1" applyBorder="1" applyAlignment="1" applyProtection="1">
      <alignment vertical="center"/>
      <protection locked="0"/>
    </xf>
    <xf numFmtId="165" fontId="3" fillId="2" borderId="0" xfId="1" applyNumberFormat="1" applyFont="1" applyFill="1" applyBorder="1" applyAlignment="1" applyProtection="1">
      <alignment vertical="center"/>
      <protection locked="0"/>
    </xf>
    <xf numFmtId="168" fontId="3" fillId="2" borderId="0" xfId="1" applyNumberFormat="1" applyFont="1" applyFill="1" applyBorder="1" applyAlignment="1" applyProtection="1">
      <alignment vertical="center"/>
      <protection locked="0"/>
    </xf>
    <xf numFmtId="165" fontId="4" fillId="2" borderId="0" xfId="1" applyNumberFormat="1" applyFont="1" applyFill="1" applyBorder="1" applyAlignment="1" applyProtection="1">
      <alignment horizontal="center" vertical="center"/>
      <protection locked="0"/>
    </xf>
    <xf numFmtId="164" fontId="3" fillId="2" borderId="0" xfId="1" applyNumberFormat="1" applyFont="1" applyFill="1" applyBorder="1" applyAlignment="1" applyProtection="1">
      <alignment vertical="center"/>
      <protection locked="0"/>
    </xf>
    <xf numFmtId="10" fontId="3" fillId="2" borderId="0" xfId="1" applyNumberFormat="1" applyFont="1" applyFill="1" applyBorder="1" applyAlignment="1" applyProtection="1">
      <alignment vertical="center"/>
      <protection locked="0"/>
    </xf>
    <xf numFmtId="164" fontId="3" fillId="0" borderId="0" xfId="1" applyNumberFormat="1" applyFont="1" applyFill="1" applyBorder="1" applyAlignment="1" applyProtection="1">
      <alignment vertical="center"/>
      <protection locked="0"/>
    </xf>
    <xf numFmtId="164" fontId="4" fillId="2" borderId="0" xfId="1" applyNumberFormat="1" applyFont="1" applyFill="1" applyBorder="1" applyAlignment="1" applyProtection="1">
      <alignment horizontal="left" vertical="center"/>
      <protection locked="0"/>
    </xf>
    <xf numFmtId="164" fontId="4" fillId="0" borderId="19" xfId="1" applyNumberFormat="1" applyFont="1" applyFill="1" applyBorder="1" applyAlignment="1" applyProtection="1">
      <alignment vertical="center"/>
      <protection locked="0"/>
    </xf>
    <xf numFmtId="165" fontId="6" fillId="2" borderId="0" xfId="1" applyNumberFormat="1" applyFont="1" applyFill="1" applyBorder="1" applyAlignment="1" applyProtection="1">
      <alignment vertical="center"/>
      <protection locked="0"/>
    </xf>
    <xf numFmtId="168" fontId="6" fillId="2" borderId="0" xfId="1" applyNumberFormat="1" applyFont="1" applyFill="1" applyBorder="1" applyAlignment="1" applyProtection="1">
      <alignment vertical="center"/>
      <protection locked="0"/>
    </xf>
    <xf numFmtId="165" fontId="3" fillId="2" borderId="0" xfId="1" applyNumberFormat="1" applyFont="1" applyFill="1" applyBorder="1" applyAlignment="1" applyProtection="1">
      <alignment horizontal="center" vertical="center"/>
      <protection locked="0"/>
    </xf>
    <xf numFmtId="164" fontId="4" fillId="0" borderId="0" xfId="1" applyNumberFormat="1" applyFont="1" applyFill="1" applyBorder="1" applyAlignment="1" applyProtection="1">
      <alignment vertical="center"/>
      <protection locked="0"/>
    </xf>
    <xf numFmtId="164" fontId="4" fillId="0" borderId="20" xfId="1" applyNumberFormat="1" applyFont="1" applyFill="1" applyBorder="1" applyAlignment="1" applyProtection="1">
      <alignment vertical="center"/>
      <protection locked="0"/>
    </xf>
    <xf numFmtId="168" fontId="6" fillId="2" borderId="21" xfId="1" applyNumberFormat="1" applyFont="1" applyFill="1" applyBorder="1" applyAlignment="1" applyProtection="1">
      <alignment vertical="center"/>
      <protection locked="0"/>
    </xf>
    <xf numFmtId="164" fontId="4" fillId="0" borderId="22" xfId="1" applyNumberFormat="1" applyFont="1" applyFill="1" applyBorder="1" applyAlignment="1" applyProtection="1">
      <alignment vertical="center"/>
      <protection locked="0"/>
    </xf>
    <xf numFmtId="164" fontId="4" fillId="0" borderId="23" xfId="1" applyNumberFormat="1" applyFont="1" applyFill="1" applyBorder="1" applyAlignment="1" applyProtection="1">
      <alignment vertical="center"/>
      <protection locked="0"/>
    </xf>
    <xf numFmtId="0" fontId="24" fillId="0" borderId="25" xfId="0" applyFont="1" applyBorder="1" applyProtection="1">
      <protection locked="0"/>
    </xf>
    <xf numFmtId="0" fontId="18" fillId="0" borderId="26" xfId="0" applyFont="1" applyBorder="1" applyProtection="1">
      <protection locked="0"/>
    </xf>
    <xf numFmtId="0" fontId="18" fillId="0" borderId="27" xfId="0" applyFont="1" applyBorder="1" applyProtection="1">
      <protection locked="0"/>
    </xf>
    <xf numFmtId="0" fontId="18" fillId="0" borderId="24" xfId="0" applyFont="1" applyBorder="1" applyProtection="1">
      <protection locked="0"/>
    </xf>
    <xf numFmtId="0" fontId="18" fillId="0" borderId="28" xfId="0" applyFont="1" applyBorder="1" applyProtection="1">
      <protection locked="0"/>
    </xf>
    <xf numFmtId="0" fontId="18" fillId="0" borderId="29" xfId="0" applyFont="1" applyBorder="1" applyProtection="1">
      <protection locked="0"/>
    </xf>
    <xf numFmtId="164" fontId="4" fillId="0" borderId="30" xfId="1" applyNumberFormat="1" applyFont="1" applyFill="1" applyBorder="1" applyAlignment="1" applyProtection="1">
      <alignment vertical="center"/>
      <protection locked="0"/>
    </xf>
    <xf numFmtId="168" fontId="3" fillId="10" borderId="18" xfId="1" applyNumberFormat="1" applyFont="1" applyFill="1" applyBorder="1" applyAlignment="1" applyProtection="1">
      <alignment vertical="center"/>
      <protection locked="0"/>
    </xf>
    <xf numFmtId="164" fontId="4" fillId="0" borderId="32" xfId="1" applyNumberFormat="1" applyFont="1" applyFill="1" applyBorder="1" applyAlignment="1" applyProtection="1">
      <alignment vertical="center"/>
      <protection locked="0"/>
    </xf>
    <xf numFmtId="168" fontId="3" fillId="10" borderId="33" xfId="1" applyNumberFormat="1" applyFont="1" applyFill="1" applyBorder="1" applyAlignment="1" applyProtection="1">
      <alignment vertical="center"/>
      <protection locked="0"/>
    </xf>
    <xf numFmtId="164" fontId="4" fillId="0" borderId="36" xfId="1" applyNumberFormat="1" applyFont="1" applyFill="1" applyBorder="1" applyAlignment="1" applyProtection="1">
      <alignment vertical="center"/>
      <protection locked="0"/>
    </xf>
    <xf numFmtId="164" fontId="4" fillId="0" borderId="34" xfId="1" applyNumberFormat="1" applyFont="1" applyFill="1" applyBorder="1" applyAlignment="1" applyProtection="1">
      <alignment vertical="center"/>
      <protection locked="0"/>
    </xf>
    <xf numFmtId="168" fontId="4" fillId="4" borderId="7" xfId="1" applyNumberFormat="1" applyFont="1" applyFill="1" applyBorder="1" applyAlignment="1" applyProtection="1">
      <alignment vertical="center"/>
      <protection locked="0"/>
    </xf>
    <xf numFmtId="168" fontId="22" fillId="2" borderId="0" xfId="1" applyNumberFormat="1" applyFont="1" applyFill="1" applyBorder="1" applyAlignment="1" applyProtection="1">
      <alignment vertical="center"/>
      <protection locked="0"/>
    </xf>
    <xf numFmtId="164" fontId="11" fillId="2" borderId="0" xfId="1" applyNumberFormat="1" applyFont="1" applyFill="1" applyBorder="1" applyAlignment="1" applyProtection="1">
      <alignment horizontal="left" vertical="center"/>
      <protection locked="0"/>
    </xf>
    <xf numFmtId="0" fontId="12" fillId="6" borderId="10" xfId="1" applyNumberFormat="1" applyFont="1" applyFill="1" applyBorder="1" applyAlignment="1" applyProtection="1">
      <alignment vertical="center"/>
      <protection locked="0"/>
    </xf>
    <xf numFmtId="0" fontId="11" fillId="6" borderId="3" xfId="1" applyNumberFormat="1" applyFont="1" applyFill="1" applyBorder="1" applyAlignment="1" applyProtection="1">
      <alignment vertical="center"/>
      <protection locked="0"/>
    </xf>
    <xf numFmtId="164" fontId="4" fillId="6" borderId="3" xfId="1" applyNumberFormat="1" applyFont="1" applyFill="1" applyBorder="1" applyAlignment="1" applyProtection="1">
      <alignment vertical="center"/>
      <protection locked="0"/>
    </xf>
    <xf numFmtId="164" fontId="4" fillId="6" borderId="4" xfId="1" applyNumberFormat="1" applyFont="1" applyFill="1" applyBorder="1" applyAlignment="1" applyProtection="1">
      <alignment vertical="center"/>
      <protection locked="0"/>
    </xf>
    <xf numFmtId="0" fontId="12" fillId="5" borderId="11" xfId="1" applyNumberFormat="1" applyFont="1" applyFill="1" applyBorder="1" applyAlignment="1" applyProtection="1">
      <alignment vertical="center"/>
      <protection locked="0"/>
    </xf>
    <xf numFmtId="0" fontId="11" fillId="2" borderId="0" xfId="1" applyNumberFormat="1" applyFont="1" applyFill="1" applyBorder="1" applyAlignment="1" applyProtection="1">
      <alignment vertical="center"/>
      <protection locked="0"/>
    </xf>
    <xf numFmtId="165" fontId="4" fillId="2" borderId="5" xfId="1" applyNumberFormat="1" applyFont="1" applyFill="1" applyBorder="1" applyAlignment="1" applyProtection="1">
      <alignment horizontal="center" vertical="center"/>
      <protection locked="0"/>
    </xf>
    <xf numFmtId="164" fontId="4" fillId="2" borderId="11" xfId="1" applyNumberFormat="1" applyFont="1" applyFill="1" applyBorder="1" applyAlignment="1" applyProtection="1">
      <alignment vertical="center"/>
      <protection locked="0"/>
    </xf>
    <xf numFmtId="0" fontId="5" fillId="2" borderId="0" xfId="0" applyFont="1" applyFill="1" applyAlignment="1" applyProtection="1">
      <alignment vertical="center"/>
      <protection locked="0"/>
    </xf>
    <xf numFmtId="164" fontId="6" fillId="2" borderId="0" xfId="1" applyNumberFormat="1" applyFont="1" applyFill="1" applyBorder="1" applyAlignment="1" applyProtection="1">
      <alignment horizontal="center" vertical="center"/>
      <protection locked="0"/>
    </xf>
    <xf numFmtId="164" fontId="4" fillId="2" borderId="11" xfId="1" applyNumberFormat="1" applyFont="1" applyFill="1" applyBorder="1" applyAlignment="1" applyProtection="1">
      <alignment horizontal="center" vertical="center"/>
      <protection locked="0"/>
    </xf>
    <xf numFmtId="164" fontId="4" fillId="2" borderId="0" xfId="1" applyNumberFormat="1" applyFont="1" applyFill="1" applyBorder="1" applyAlignment="1" applyProtection="1">
      <alignment horizontal="center" vertical="center"/>
      <protection locked="0"/>
    </xf>
    <xf numFmtId="10" fontId="4" fillId="2" borderId="0" xfId="1" applyNumberFormat="1" applyFont="1" applyFill="1" applyBorder="1" applyAlignment="1" applyProtection="1">
      <alignment horizontal="center" vertical="center"/>
      <protection locked="0"/>
    </xf>
    <xf numFmtId="164" fontId="4" fillId="0" borderId="0" xfId="1" applyNumberFormat="1" applyFont="1" applyFill="1" applyBorder="1" applyAlignment="1" applyProtection="1">
      <alignment horizontal="center" vertical="center"/>
      <protection locked="0"/>
    </xf>
    <xf numFmtId="164" fontId="4" fillId="2" borderId="12" xfId="1" applyNumberFormat="1" applyFont="1" applyFill="1" applyBorder="1" applyAlignment="1" applyProtection="1">
      <alignment vertical="center"/>
      <protection locked="0"/>
    </xf>
    <xf numFmtId="164" fontId="4" fillId="2" borderId="6" xfId="1" applyNumberFormat="1" applyFont="1" applyFill="1" applyBorder="1" applyAlignment="1" applyProtection="1">
      <alignment vertical="center"/>
      <protection locked="0"/>
    </xf>
    <xf numFmtId="167" fontId="4" fillId="2" borderId="6" xfId="1" applyNumberFormat="1" applyFont="1" applyFill="1" applyBorder="1" applyAlignment="1" applyProtection="1">
      <alignment vertical="center"/>
      <protection locked="0"/>
    </xf>
    <xf numFmtId="164" fontId="4" fillId="2" borderId="6" xfId="1" applyNumberFormat="1" applyFont="1" applyFill="1" applyBorder="1" applyAlignment="1" applyProtection="1">
      <alignment horizontal="right" vertical="center"/>
      <protection locked="0"/>
    </xf>
    <xf numFmtId="165" fontId="4" fillId="2" borderId="8" xfId="1" applyNumberFormat="1" applyFont="1" applyFill="1" applyBorder="1" applyAlignment="1" applyProtection="1">
      <alignment horizontal="center" vertical="center"/>
      <protection locked="0"/>
    </xf>
    <xf numFmtId="165" fontId="4" fillId="2" borderId="0" xfId="1" applyNumberFormat="1" applyFont="1" applyFill="1" applyBorder="1" applyAlignment="1" applyProtection="1">
      <alignment vertical="center"/>
      <protection locked="0"/>
    </xf>
    <xf numFmtId="164" fontId="3" fillId="2" borderId="0" xfId="1" applyNumberFormat="1" applyFont="1" applyFill="1" applyBorder="1" applyAlignment="1" applyProtection="1">
      <alignment horizontal="right" vertical="center"/>
      <protection locked="0"/>
    </xf>
    <xf numFmtId="3" fontId="4" fillId="5" borderId="0" xfId="1" applyNumberFormat="1" applyFont="1" applyFill="1" applyBorder="1" applyAlignment="1" applyProtection="1">
      <alignment vertical="center"/>
      <protection locked="0"/>
    </xf>
    <xf numFmtId="168" fontId="4" fillId="2" borderId="0" xfId="1" applyNumberFormat="1" applyFont="1" applyFill="1" applyBorder="1" applyAlignment="1" applyProtection="1">
      <alignment vertical="center"/>
      <protection locked="0"/>
    </xf>
    <xf numFmtId="3" fontId="4" fillId="0" borderId="0" xfId="1" applyNumberFormat="1" applyFont="1" applyFill="1" applyBorder="1" applyAlignment="1" applyProtection="1">
      <alignment horizontal="center" vertical="center"/>
      <protection locked="0"/>
    </xf>
    <xf numFmtId="164" fontId="12" fillId="6" borderId="10" xfId="1" applyNumberFormat="1" applyFont="1" applyFill="1" applyBorder="1" applyAlignment="1" applyProtection="1">
      <alignment vertical="center"/>
      <protection locked="0"/>
    </xf>
    <xf numFmtId="164" fontId="11" fillId="5" borderId="0" xfId="1" applyNumberFormat="1" applyFont="1" applyFill="1" applyBorder="1" applyAlignment="1" applyProtection="1">
      <alignment horizontal="left" vertical="center"/>
      <protection locked="0"/>
    </xf>
    <xf numFmtId="164" fontId="12" fillId="5" borderId="11" xfId="1" applyNumberFormat="1" applyFont="1" applyFill="1" applyBorder="1" applyAlignment="1" applyProtection="1">
      <alignment vertical="center"/>
      <protection locked="0"/>
    </xf>
    <xf numFmtId="164" fontId="4" fillId="5" borderId="0" xfId="1" applyNumberFormat="1" applyFont="1" applyFill="1" applyBorder="1" applyAlignment="1" applyProtection="1">
      <alignment vertical="center"/>
      <protection locked="0"/>
    </xf>
    <xf numFmtId="164" fontId="3" fillId="5" borderId="0" xfId="1" applyNumberFormat="1" applyFont="1" applyFill="1" applyBorder="1" applyAlignment="1" applyProtection="1">
      <alignment vertical="center"/>
      <protection locked="0"/>
    </xf>
    <xf numFmtId="168" fontId="4" fillId="2" borderId="0" xfId="1" applyNumberFormat="1" applyFont="1" applyFill="1" applyBorder="1" applyAlignment="1" applyProtection="1">
      <alignment horizontal="center" vertical="center"/>
      <protection locked="0"/>
    </xf>
    <xf numFmtId="165" fontId="4" fillId="5" borderId="5" xfId="1" applyNumberFormat="1" applyFont="1" applyFill="1" applyBorder="1" applyAlignment="1" applyProtection="1">
      <alignment horizontal="center" vertical="center"/>
      <protection locked="0"/>
    </xf>
    <xf numFmtId="10" fontId="4" fillId="5" borderId="0" xfId="1" applyNumberFormat="1" applyFont="1" applyFill="1" applyBorder="1" applyAlignment="1" applyProtection="1">
      <alignment vertical="center"/>
      <protection locked="0"/>
    </xf>
    <xf numFmtId="164" fontId="3" fillId="2" borderId="11" xfId="1" applyNumberFormat="1" applyFont="1" applyFill="1" applyBorder="1" applyAlignment="1" applyProtection="1">
      <alignment vertical="center"/>
      <protection locked="0"/>
    </xf>
    <xf numFmtId="167" fontId="3" fillId="2" borderId="0" xfId="1" applyNumberFormat="1" applyFont="1" applyFill="1" applyBorder="1" applyAlignment="1" applyProtection="1">
      <alignment vertical="center"/>
      <protection locked="0"/>
    </xf>
    <xf numFmtId="3" fontId="3" fillId="2" borderId="0" xfId="1" applyNumberFormat="1" applyFont="1" applyFill="1" applyBorder="1" applyAlignment="1" applyProtection="1">
      <alignment horizontal="right" vertical="center"/>
      <protection locked="0"/>
    </xf>
    <xf numFmtId="1" fontId="4" fillId="2" borderId="0" xfId="1" applyNumberFormat="1" applyFont="1" applyFill="1" applyBorder="1" applyAlignment="1" applyProtection="1">
      <alignment vertical="center"/>
      <protection locked="0"/>
    </xf>
    <xf numFmtId="0" fontId="6" fillId="2" borderId="0" xfId="1" applyNumberFormat="1" applyFont="1" applyFill="1" applyBorder="1" applyAlignment="1" applyProtection="1">
      <alignment horizontal="right" vertical="center" wrapText="1"/>
      <protection locked="0"/>
    </xf>
    <xf numFmtId="168" fontId="3" fillId="2" borderId="0" xfId="1" applyNumberFormat="1" applyFont="1" applyFill="1" applyBorder="1" applyAlignment="1" applyProtection="1">
      <alignment horizontal="right" vertical="center" wrapText="1"/>
      <protection locked="0"/>
    </xf>
    <xf numFmtId="164" fontId="4" fillId="2" borderId="5" xfId="1" applyNumberFormat="1" applyFont="1" applyFill="1" applyBorder="1" applyAlignment="1" applyProtection="1">
      <alignment horizontal="center" vertical="center"/>
      <protection locked="0"/>
    </xf>
    <xf numFmtId="164" fontId="4" fillId="5" borderId="11" xfId="1" applyNumberFormat="1" applyFont="1" applyFill="1" applyBorder="1" applyAlignment="1" applyProtection="1">
      <alignment vertical="center"/>
      <protection locked="0"/>
    </xf>
    <xf numFmtId="165" fontId="4" fillId="5" borderId="0" xfId="1" applyNumberFormat="1" applyFont="1" applyFill="1" applyBorder="1" applyAlignment="1" applyProtection="1">
      <alignment vertical="center"/>
      <protection locked="0"/>
    </xf>
    <xf numFmtId="164" fontId="3" fillId="5" borderId="0" xfId="1" applyNumberFormat="1" applyFont="1" applyFill="1" applyBorder="1" applyAlignment="1" applyProtection="1">
      <alignment horizontal="right" vertical="center"/>
      <protection locked="0"/>
    </xf>
    <xf numFmtId="165" fontId="4" fillId="2" borderId="6" xfId="1" applyNumberFormat="1" applyFont="1" applyFill="1" applyBorder="1" applyAlignment="1" applyProtection="1">
      <alignment vertical="center"/>
      <protection locked="0"/>
    </xf>
    <xf numFmtId="3" fontId="4" fillId="2" borderId="0" xfId="1" applyNumberFormat="1" applyFont="1" applyFill="1" applyBorder="1" applyAlignment="1" applyProtection="1">
      <alignment horizontal="center" vertical="center"/>
      <protection locked="0"/>
    </xf>
    <xf numFmtId="164" fontId="4" fillId="0" borderId="37" xfId="1" applyNumberFormat="1" applyFont="1" applyFill="1" applyBorder="1" applyAlignment="1" applyProtection="1">
      <alignment vertical="center"/>
      <protection locked="0"/>
    </xf>
    <xf numFmtId="168" fontId="8" fillId="2" borderId="0" xfId="1" applyNumberFormat="1" applyFont="1" applyFill="1" applyBorder="1" applyAlignment="1" applyProtection="1">
      <alignment vertical="center"/>
      <protection locked="0"/>
    </xf>
    <xf numFmtId="168" fontId="8" fillId="5" borderId="0" xfId="1" applyNumberFormat="1" applyFont="1" applyFill="1" applyBorder="1" applyAlignment="1" applyProtection="1">
      <alignment vertical="center"/>
      <protection locked="0"/>
    </xf>
    <xf numFmtId="164" fontId="15" fillId="9" borderId="11" xfId="0" applyNumberFormat="1" applyFont="1" applyFill="1" applyBorder="1" applyAlignment="1" applyProtection="1">
      <alignment vertical="center"/>
      <protection locked="0"/>
    </xf>
    <xf numFmtId="164" fontId="11" fillId="2" borderId="1" xfId="1" applyNumberFormat="1" applyFont="1" applyFill="1" applyBorder="1" applyAlignment="1" applyProtection="1">
      <alignment vertical="center"/>
      <protection locked="0"/>
    </xf>
    <xf numFmtId="164" fontId="4" fillId="2" borderId="9" xfId="1" applyNumberFormat="1" applyFont="1" applyFill="1" applyBorder="1" applyAlignment="1" applyProtection="1">
      <alignment vertical="center"/>
      <protection locked="0"/>
    </xf>
    <xf numFmtId="165" fontId="4" fillId="2" borderId="9" xfId="1" applyNumberFormat="1" applyFont="1" applyFill="1" applyBorder="1" applyAlignment="1" applyProtection="1">
      <alignment vertical="center"/>
      <protection locked="0"/>
    </xf>
    <xf numFmtId="164" fontId="4" fillId="2" borderId="9" xfId="1" applyNumberFormat="1" applyFont="1" applyFill="1" applyBorder="1" applyAlignment="1" applyProtection="1">
      <alignment horizontal="right" vertical="center"/>
      <protection locked="0"/>
    </xf>
    <xf numFmtId="168" fontId="4" fillId="4" borderId="9" xfId="1" applyNumberFormat="1" applyFont="1" applyFill="1" applyBorder="1" applyAlignment="1" applyProtection="1">
      <alignment vertical="center"/>
      <protection locked="0"/>
    </xf>
    <xf numFmtId="164" fontId="4" fillId="2" borderId="2" xfId="1" applyNumberFormat="1" applyFont="1" applyFill="1" applyBorder="1" applyAlignment="1" applyProtection="1">
      <alignment vertical="center"/>
      <protection locked="0"/>
    </xf>
    <xf numFmtId="165" fontId="3" fillId="2" borderId="0" xfId="1" applyNumberFormat="1" applyFont="1" applyFill="1" applyBorder="1" applyAlignment="1" applyProtection="1">
      <alignment horizontal="right" vertical="center"/>
      <protection locked="0"/>
    </xf>
    <xf numFmtId="164" fontId="6" fillId="5" borderId="0" xfId="1" applyNumberFormat="1" applyFont="1" applyFill="1" applyBorder="1" applyAlignment="1" applyProtection="1">
      <alignment horizontal="left" vertical="center"/>
      <protection locked="0"/>
    </xf>
    <xf numFmtId="164" fontId="6" fillId="5" borderId="0" xfId="1" applyNumberFormat="1" applyFont="1" applyFill="1" applyBorder="1" applyAlignment="1" applyProtection="1">
      <alignment vertical="center"/>
      <protection locked="0"/>
    </xf>
    <xf numFmtId="3" fontId="6" fillId="5" borderId="0" xfId="1" applyNumberFormat="1" applyFont="1" applyFill="1" applyBorder="1" applyAlignment="1" applyProtection="1">
      <alignment vertical="center"/>
      <protection locked="0"/>
    </xf>
    <xf numFmtId="3" fontId="6" fillId="5" borderId="0" xfId="1" applyNumberFormat="1" applyFont="1" applyFill="1" applyBorder="1" applyAlignment="1" applyProtection="1">
      <alignment horizontal="right" vertical="center"/>
      <protection locked="0"/>
    </xf>
    <xf numFmtId="165" fontId="6" fillId="5" borderId="0" xfId="1" applyNumberFormat="1" applyFont="1" applyFill="1" applyBorder="1" applyAlignment="1" applyProtection="1">
      <alignment horizontal="center" vertical="center"/>
      <protection locked="0"/>
    </xf>
    <xf numFmtId="165" fontId="4" fillId="2" borderId="4" xfId="1" applyNumberFormat="1" applyFont="1" applyFill="1" applyBorder="1" applyAlignment="1" applyProtection="1">
      <alignment horizontal="center" vertical="center"/>
      <protection locked="0"/>
    </xf>
    <xf numFmtId="165" fontId="3" fillId="2" borderId="5" xfId="1" applyNumberFormat="1" applyFont="1" applyFill="1" applyBorder="1" applyAlignment="1" applyProtection="1">
      <alignment horizontal="center" vertical="center"/>
      <protection locked="0"/>
    </xf>
    <xf numFmtId="165" fontId="9" fillId="2" borderId="5" xfId="1" applyNumberFormat="1" applyFont="1" applyFill="1" applyBorder="1" applyAlignment="1" applyProtection="1">
      <alignment horizontal="center" vertical="center"/>
      <protection locked="0"/>
    </xf>
    <xf numFmtId="165" fontId="9" fillId="2" borderId="8" xfId="1" applyNumberFormat="1" applyFont="1" applyFill="1" applyBorder="1" applyAlignment="1" applyProtection="1">
      <alignment horizontal="center" vertical="center"/>
      <protection locked="0"/>
    </xf>
    <xf numFmtId="165" fontId="8" fillId="2" borderId="0" xfId="1" applyNumberFormat="1" applyFont="1" applyFill="1" applyBorder="1" applyAlignment="1" applyProtection="1">
      <alignment vertical="center"/>
      <protection locked="0"/>
    </xf>
    <xf numFmtId="165" fontId="9" fillId="2" borderId="0" xfId="1" applyNumberFormat="1" applyFont="1" applyFill="1" applyBorder="1" applyAlignment="1" applyProtection="1">
      <alignment horizontal="center" vertical="center"/>
      <protection locked="0"/>
    </xf>
    <xf numFmtId="164" fontId="8" fillId="5" borderId="0" xfId="1" applyNumberFormat="1" applyFont="1" applyFill="1" applyBorder="1" applyAlignment="1" applyProtection="1">
      <alignment vertical="center"/>
      <protection locked="0"/>
    </xf>
    <xf numFmtId="165" fontId="8" fillId="5" borderId="0" xfId="1" applyNumberFormat="1" applyFont="1" applyFill="1" applyBorder="1" applyAlignment="1" applyProtection="1">
      <alignment vertical="center"/>
      <protection locked="0"/>
    </xf>
    <xf numFmtId="165" fontId="9" fillId="5" borderId="0" xfId="1" applyNumberFormat="1" applyFont="1" applyFill="1" applyBorder="1" applyAlignment="1" applyProtection="1">
      <alignment horizontal="center" vertical="center"/>
      <protection locked="0"/>
    </xf>
    <xf numFmtId="10" fontId="8" fillId="5" borderId="0" xfId="1" applyNumberFormat="1" applyFont="1" applyFill="1" applyBorder="1" applyAlignment="1" applyProtection="1">
      <alignment vertical="center"/>
      <protection locked="0"/>
    </xf>
    <xf numFmtId="164" fontId="8" fillId="5" borderId="0" xfId="1" applyNumberFormat="1" applyFont="1" applyFill="1" applyBorder="1" applyAlignment="1" applyProtection="1">
      <alignment horizontal="left" vertical="center"/>
      <protection locked="0"/>
    </xf>
    <xf numFmtId="165" fontId="8" fillId="0" borderId="0" xfId="1" applyNumberFormat="1" applyFont="1" applyFill="1" applyBorder="1" applyAlignment="1" applyProtection="1">
      <alignment vertical="center"/>
      <protection locked="0"/>
    </xf>
    <xf numFmtId="165" fontId="9" fillId="0" borderId="0" xfId="1" applyNumberFormat="1" applyFont="1" applyFill="1" applyBorder="1" applyAlignment="1" applyProtection="1">
      <alignment horizontal="center" vertical="center"/>
      <protection locked="0"/>
    </xf>
    <xf numFmtId="164" fontId="3" fillId="10" borderId="10" xfId="1" applyNumberFormat="1" applyFont="1" applyFill="1" applyBorder="1" applyAlignment="1" applyProtection="1">
      <alignment vertical="center"/>
      <protection locked="0"/>
    </xf>
    <xf numFmtId="164" fontId="3" fillId="10" borderId="3" xfId="1" applyNumberFormat="1" applyFont="1" applyFill="1" applyBorder="1" applyAlignment="1" applyProtection="1">
      <alignment vertical="center"/>
      <protection locked="0"/>
    </xf>
    <xf numFmtId="164" fontId="3" fillId="10" borderId="4" xfId="1" applyNumberFormat="1" applyFont="1" applyFill="1" applyBorder="1" applyAlignment="1" applyProtection="1">
      <alignment vertical="center"/>
      <protection locked="0"/>
    </xf>
    <xf numFmtId="164" fontId="3" fillId="10" borderId="11" xfId="1" applyNumberFormat="1" applyFont="1" applyFill="1" applyBorder="1" applyAlignment="1" applyProtection="1">
      <alignment vertical="center"/>
      <protection locked="0"/>
    </xf>
    <xf numFmtId="164" fontId="3" fillId="10" borderId="0" xfId="1" applyNumberFormat="1" applyFont="1" applyFill="1" applyBorder="1" applyAlignment="1" applyProtection="1">
      <alignment vertical="center"/>
      <protection locked="0"/>
    </xf>
    <xf numFmtId="164" fontId="3" fillId="10" borderId="5" xfId="1" applyNumberFormat="1" applyFont="1" applyFill="1" applyBorder="1" applyAlignment="1" applyProtection="1">
      <alignment vertical="center"/>
      <protection locked="0"/>
    </xf>
    <xf numFmtId="164" fontId="3" fillId="10" borderId="12" xfId="1" applyNumberFormat="1" applyFont="1" applyFill="1" applyBorder="1" applyAlignment="1" applyProtection="1">
      <alignment vertical="center"/>
      <protection locked="0"/>
    </xf>
    <xf numFmtId="164" fontId="3" fillId="10" borderId="6" xfId="1" applyNumberFormat="1" applyFont="1" applyFill="1" applyBorder="1" applyAlignment="1" applyProtection="1">
      <alignment vertical="center"/>
      <protection locked="0"/>
    </xf>
    <xf numFmtId="164" fontId="3" fillId="10" borderId="8" xfId="1" applyNumberFormat="1" applyFont="1" applyFill="1" applyBorder="1" applyAlignment="1" applyProtection="1">
      <alignment vertical="center"/>
      <protection locked="0"/>
    </xf>
    <xf numFmtId="0" fontId="54" fillId="5" borderId="0" xfId="0" applyFont="1" applyFill="1" applyAlignment="1">
      <alignment horizontal="center" vertical="center"/>
    </xf>
    <xf numFmtId="0" fontId="1" fillId="5" borderId="0" xfId="0" applyFont="1" applyFill="1"/>
    <xf numFmtId="0" fontId="55" fillId="5" borderId="0" xfId="0" applyFont="1" applyFill="1" applyAlignment="1">
      <alignment horizontal="center" vertical="center"/>
    </xf>
    <xf numFmtId="0" fontId="56" fillId="5" borderId="0" xfId="0" applyFont="1" applyFill="1"/>
    <xf numFmtId="0" fontId="57" fillId="5" borderId="0" xfId="0" applyFont="1" applyFill="1"/>
    <xf numFmtId="0" fontId="58" fillId="5" borderId="0" xfId="0" applyFont="1" applyFill="1"/>
    <xf numFmtId="0" fontId="59" fillId="5" borderId="0" xfId="0" applyFont="1" applyFill="1"/>
    <xf numFmtId="0" fontId="60" fillId="7" borderId="0" xfId="0" applyFont="1" applyFill="1"/>
    <xf numFmtId="0" fontId="62" fillId="8" borderId="0" xfId="0" applyFont="1" applyFill="1" applyAlignment="1">
      <alignment vertical="top" wrapText="1"/>
    </xf>
    <xf numFmtId="0" fontId="13" fillId="13" borderId="0" xfId="0" applyFont="1" applyFill="1" applyAlignment="1">
      <alignment vertical="top" wrapText="1"/>
    </xf>
    <xf numFmtId="0" fontId="61" fillId="8" borderId="0" xfId="0" applyFont="1" applyFill="1" applyAlignment="1">
      <alignment horizontal="left" vertical="top" wrapText="1" indent="2"/>
    </xf>
    <xf numFmtId="0" fontId="62" fillId="8" borderId="0" xfId="0" applyFont="1" applyFill="1" applyAlignment="1">
      <alignment horizontal="left" vertical="top" wrapText="1" indent="2"/>
    </xf>
    <xf numFmtId="0" fontId="13" fillId="8" borderId="0" xfId="0" applyFont="1" applyFill="1" applyAlignment="1">
      <alignment horizontal="left" vertical="top" wrapText="1" indent="2"/>
    </xf>
    <xf numFmtId="0" fontId="62" fillId="10" borderId="0" xfId="0" applyFont="1" applyFill="1" applyAlignment="1">
      <alignment horizontal="left" vertical="top" wrapText="1" indent="2"/>
    </xf>
    <xf numFmtId="0" fontId="63" fillId="5" borderId="0" xfId="0" applyFont="1" applyFill="1" applyAlignment="1">
      <alignment horizontal="left" vertical="top" wrapText="1" indent="2"/>
    </xf>
    <xf numFmtId="0" fontId="62" fillId="5" borderId="0" xfId="0" applyFont="1" applyFill="1" applyAlignment="1">
      <alignment horizontal="left" vertical="top" wrapText="1" indent="2"/>
    </xf>
    <xf numFmtId="164" fontId="65" fillId="2" borderId="0" xfId="1" applyNumberFormat="1" applyFont="1" applyFill="1" applyBorder="1" applyAlignment="1" applyProtection="1">
      <alignment vertical="center"/>
      <protection locked="0"/>
    </xf>
    <xf numFmtId="164" fontId="65" fillId="2" borderId="0" xfId="1" applyNumberFormat="1" applyFont="1" applyFill="1" applyBorder="1" applyAlignment="1" applyProtection="1">
      <alignment horizontal="left" vertical="center"/>
      <protection locked="0"/>
    </xf>
    <xf numFmtId="164" fontId="66" fillId="2" borderId="0" xfId="1" applyNumberFormat="1" applyFont="1" applyFill="1" applyBorder="1" applyAlignment="1" applyProtection="1">
      <alignment horizontal="left" vertical="center"/>
      <protection locked="0"/>
    </xf>
    <xf numFmtId="164" fontId="67" fillId="5" borderId="11" xfId="1" applyNumberFormat="1" applyFont="1" applyFill="1" applyBorder="1" applyAlignment="1" applyProtection="1">
      <alignment vertical="center"/>
      <protection locked="0"/>
    </xf>
    <xf numFmtId="164" fontId="12" fillId="14" borderId="11" xfId="1" applyNumberFormat="1" applyFont="1" applyFill="1" applyBorder="1" applyAlignment="1" applyProtection="1">
      <alignment horizontal="left" vertical="center"/>
      <protection locked="0"/>
    </xf>
    <xf numFmtId="164" fontId="23" fillId="14" borderId="0" xfId="1" applyNumberFormat="1" applyFont="1" applyFill="1" applyBorder="1" applyAlignment="1" applyProtection="1">
      <alignment vertical="center"/>
      <protection locked="0"/>
    </xf>
    <xf numFmtId="164" fontId="34" fillId="6" borderId="10" xfId="1" applyNumberFormat="1" applyFont="1" applyFill="1" applyBorder="1" applyAlignment="1" applyProtection="1">
      <alignment vertical="center"/>
      <protection locked="0"/>
    </xf>
    <xf numFmtId="164" fontId="3" fillId="2" borderId="10" xfId="1" applyNumberFormat="1" applyFont="1" applyFill="1" applyBorder="1" applyAlignment="1" applyProtection="1">
      <alignment horizontal="left" vertical="center"/>
      <protection locked="0"/>
    </xf>
    <xf numFmtId="164" fontId="3" fillId="2" borderId="3" xfId="1" applyNumberFormat="1" applyFont="1" applyFill="1" applyBorder="1" applyAlignment="1" applyProtection="1">
      <alignment horizontal="left" vertical="center"/>
      <protection locked="0"/>
    </xf>
    <xf numFmtId="164" fontId="3" fillId="10" borderId="10" xfId="1" applyNumberFormat="1" applyFont="1" applyFill="1" applyBorder="1" applyAlignment="1" applyProtection="1">
      <alignment vertical="center"/>
      <protection locked="0"/>
    </xf>
    <xf numFmtId="164" fontId="3" fillId="10" borderId="3" xfId="1" applyNumberFormat="1" applyFont="1" applyFill="1" applyBorder="1" applyAlignment="1" applyProtection="1">
      <alignment vertical="center"/>
      <protection locked="0"/>
    </xf>
    <xf numFmtId="164" fontId="3" fillId="10" borderId="4" xfId="1" applyNumberFormat="1" applyFont="1" applyFill="1" applyBorder="1" applyAlignment="1" applyProtection="1">
      <alignment vertical="center"/>
      <protection locked="0"/>
    </xf>
    <xf numFmtId="164" fontId="3" fillId="10" borderId="11" xfId="1" applyNumberFormat="1" applyFont="1" applyFill="1" applyBorder="1" applyAlignment="1" applyProtection="1">
      <alignment vertical="center"/>
      <protection locked="0"/>
    </xf>
    <xf numFmtId="164" fontId="3" fillId="10" borderId="0" xfId="1" applyNumberFormat="1" applyFont="1" applyFill="1" applyBorder="1" applyAlignment="1" applyProtection="1">
      <alignment vertical="center"/>
      <protection locked="0"/>
    </xf>
    <xf numFmtId="164" fontId="3" fillId="10" borderId="5" xfId="1" applyNumberFormat="1" applyFont="1" applyFill="1" applyBorder="1" applyAlignment="1" applyProtection="1">
      <alignment vertical="center"/>
      <protection locked="0"/>
    </xf>
    <xf numFmtId="164" fontId="3" fillId="10" borderId="12" xfId="1" applyNumberFormat="1" applyFont="1" applyFill="1" applyBorder="1" applyAlignment="1" applyProtection="1">
      <alignment vertical="center"/>
      <protection locked="0"/>
    </xf>
    <xf numFmtId="164" fontId="3" fillId="10" borderId="6" xfId="1" applyNumberFormat="1" applyFont="1" applyFill="1" applyBorder="1" applyAlignment="1" applyProtection="1">
      <alignment vertical="center"/>
      <protection locked="0"/>
    </xf>
    <xf numFmtId="164" fontId="3" fillId="10" borderId="8" xfId="1" applyNumberFormat="1" applyFont="1" applyFill="1" applyBorder="1" applyAlignment="1" applyProtection="1">
      <alignment vertical="center"/>
      <protection locked="0"/>
    </xf>
    <xf numFmtId="0" fontId="20" fillId="0" borderId="13" xfId="0" applyFont="1" applyBorder="1" applyAlignment="1">
      <alignment vertical="center" wrapText="1"/>
    </xf>
    <xf numFmtId="0" fontId="0" fillId="0" borderId="13" xfId="0" applyBorder="1" applyAlignment="1">
      <alignment wrapText="1"/>
    </xf>
    <xf numFmtId="168" fontId="66" fillId="2" borderId="35" xfId="1" applyNumberFormat="1" applyFont="1" applyFill="1" applyBorder="1" applyAlignment="1" applyProtection="1">
      <alignment vertical="center"/>
      <protection hidden="1"/>
    </xf>
    <xf numFmtId="168" fontId="22" fillId="2" borderId="31" xfId="1" applyNumberFormat="1" applyFont="1" applyFill="1" applyBorder="1" applyAlignment="1" applyProtection="1">
      <alignment vertical="center"/>
      <protection hidden="1"/>
    </xf>
    <xf numFmtId="0" fontId="26" fillId="5" borderId="0" xfId="0" applyFont="1" applyFill="1" applyProtection="1">
      <protection hidden="1"/>
    </xf>
    <xf numFmtId="0" fontId="27" fillId="5" borderId="0" xfId="0" applyFont="1" applyFill="1" applyProtection="1">
      <protection hidden="1"/>
    </xf>
    <xf numFmtId="0" fontId="28" fillId="5" borderId="0" xfId="0" applyFont="1" applyFill="1" applyProtection="1">
      <protection hidden="1"/>
    </xf>
    <xf numFmtId="0" fontId="29" fillId="5" borderId="0" xfId="0" applyFont="1" applyFill="1" applyProtection="1">
      <protection hidden="1"/>
    </xf>
    <xf numFmtId="0" fontId="30" fillId="5" borderId="0" xfId="0" applyFont="1" applyFill="1" applyProtection="1">
      <protection hidden="1"/>
    </xf>
    <xf numFmtId="0" fontId="31" fillId="5" borderId="0" xfId="0" applyFont="1" applyFill="1" applyProtection="1">
      <protection hidden="1"/>
    </xf>
    <xf numFmtId="164" fontId="11" fillId="5" borderId="17" xfId="1" applyNumberFormat="1" applyFont="1" applyFill="1" applyBorder="1" applyAlignment="1" applyProtection="1">
      <alignment vertical="center"/>
      <protection hidden="1"/>
    </xf>
    <xf numFmtId="164" fontId="32" fillId="5" borderId="38" xfId="1" applyNumberFormat="1" applyFont="1" applyFill="1" applyBorder="1" applyAlignment="1" applyProtection="1">
      <alignment vertical="center"/>
      <protection hidden="1"/>
    </xf>
    <xf numFmtId="164" fontId="32" fillId="5" borderId="39" xfId="1" applyNumberFormat="1" applyFont="1" applyFill="1" applyBorder="1" applyAlignment="1" applyProtection="1">
      <alignment vertical="center"/>
      <protection hidden="1"/>
    </xf>
    <xf numFmtId="164" fontId="32" fillId="5" borderId="40" xfId="1" applyNumberFormat="1" applyFont="1" applyFill="1" applyBorder="1" applyAlignment="1" applyProtection="1">
      <alignment vertical="center"/>
      <protection hidden="1"/>
    </xf>
    <xf numFmtId="0" fontId="33" fillId="5" borderId="0" xfId="0" applyFont="1" applyFill="1" applyProtection="1">
      <protection hidden="1"/>
    </xf>
    <xf numFmtId="164" fontId="11" fillId="5" borderId="46" xfId="1" applyNumberFormat="1" applyFont="1" applyFill="1" applyBorder="1" applyAlignment="1" applyProtection="1">
      <alignment vertical="center"/>
      <protection hidden="1"/>
    </xf>
    <xf numFmtId="164" fontId="32" fillId="5" borderId="43" xfId="1" applyNumberFormat="1" applyFont="1" applyFill="1" applyBorder="1" applyAlignment="1" applyProtection="1">
      <alignment vertical="center"/>
      <protection hidden="1"/>
    </xf>
    <xf numFmtId="164" fontId="32" fillId="5" borderId="44" xfId="1" applyNumberFormat="1" applyFont="1" applyFill="1" applyBorder="1" applyAlignment="1" applyProtection="1">
      <alignment vertical="center"/>
      <protection hidden="1"/>
    </xf>
    <xf numFmtId="164" fontId="32" fillId="5" borderId="45" xfId="1" applyNumberFormat="1" applyFont="1" applyFill="1" applyBorder="1" applyAlignment="1" applyProtection="1">
      <alignment vertical="center"/>
      <protection hidden="1"/>
    </xf>
    <xf numFmtId="0" fontId="34" fillId="6" borderId="0" xfId="0" applyFont="1" applyFill="1" applyAlignment="1" applyProtection="1">
      <alignment horizontal="left"/>
      <protection hidden="1"/>
    </xf>
    <xf numFmtId="0" fontId="35" fillId="5" borderId="0" xfId="0" applyFont="1" applyFill="1" applyProtection="1">
      <protection hidden="1"/>
    </xf>
    <xf numFmtId="0" fontId="36" fillId="11" borderId="38" xfId="0" applyFont="1" applyFill="1" applyBorder="1" applyAlignment="1" applyProtection="1">
      <alignment horizontal="left"/>
      <protection hidden="1"/>
    </xf>
    <xf numFmtId="0" fontId="36" fillId="11" borderId="39" xfId="0" applyFont="1" applyFill="1" applyBorder="1" applyAlignment="1" applyProtection="1">
      <alignment horizontal="left"/>
      <protection hidden="1"/>
    </xf>
    <xf numFmtId="0" fontId="36" fillId="11" borderId="40" xfId="0" applyFont="1" applyFill="1" applyBorder="1" applyAlignment="1" applyProtection="1">
      <alignment horizontal="left"/>
      <protection hidden="1"/>
    </xf>
    <xf numFmtId="0" fontId="37" fillId="5" borderId="38" xfId="0" applyFont="1" applyFill="1" applyBorder="1" applyAlignment="1" applyProtection="1">
      <alignment vertical="center" wrapText="1"/>
      <protection hidden="1"/>
    </xf>
    <xf numFmtId="169" fontId="33" fillId="5" borderId="38" xfId="3" applyNumberFormat="1" applyFont="1" applyFill="1" applyBorder="1" applyAlignment="1" applyProtection="1">
      <alignment horizontal="left"/>
      <protection hidden="1"/>
    </xf>
    <xf numFmtId="169" fontId="33" fillId="5" borderId="39" xfId="3" applyNumberFormat="1" applyFont="1" applyFill="1" applyBorder="1" applyAlignment="1" applyProtection="1">
      <alignment horizontal="left"/>
      <protection hidden="1"/>
    </xf>
    <xf numFmtId="169" fontId="36" fillId="5" borderId="40" xfId="3" applyNumberFormat="1" applyFont="1" applyFill="1" applyBorder="1" applyAlignment="1" applyProtection="1">
      <alignment horizontal="left"/>
      <protection hidden="1"/>
    </xf>
    <xf numFmtId="0" fontId="37" fillId="5" borderId="42" xfId="0" applyFont="1" applyFill="1" applyBorder="1" applyProtection="1">
      <protection hidden="1"/>
    </xf>
    <xf numFmtId="169" fontId="33" fillId="5" borderId="42" xfId="3" applyNumberFormat="1" applyFont="1" applyFill="1" applyBorder="1" applyAlignment="1" applyProtection="1">
      <alignment horizontal="left"/>
      <protection hidden="1"/>
    </xf>
    <xf numFmtId="169" fontId="33" fillId="5" borderId="0" xfId="3" applyNumberFormat="1" applyFont="1" applyFill="1" applyBorder="1" applyAlignment="1" applyProtection="1">
      <alignment horizontal="left"/>
      <protection hidden="1"/>
    </xf>
    <xf numFmtId="169" fontId="36" fillId="5" borderId="41" xfId="3" applyNumberFormat="1" applyFont="1" applyFill="1" applyBorder="1" applyAlignment="1" applyProtection="1">
      <alignment horizontal="left"/>
      <protection hidden="1"/>
    </xf>
    <xf numFmtId="0" fontId="36" fillId="5" borderId="46" xfId="0" applyFont="1" applyFill="1" applyBorder="1" applyProtection="1">
      <protection hidden="1"/>
    </xf>
    <xf numFmtId="169" fontId="36" fillId="5" borderId="43" xfId="0" applyNumberFormat="1" applyFont="1" applyFill="1" applyBorder="1" applyAlignment="1" applyProtection="1">
      <alignment horizontal="left"/>
      <protection hidden="1"/>
    </xf>
    <xf numFmtId="169" fontId="36" fillId="5" borderId="44" xfId="0" applyNumberFormat="1" applyFont="1" applyFill="1" applyBorder="1" applyAlignment="1" applyProtection="1">
      <alignment horizontal="left"/>
      <protection hidden="1"/>
    </xf>
    <xf numFmtId="169" fontId="36" fillId="5" borderId="45" xfId="0" applyNumberFormat="1" applyFont="1" applyFill="1" applyBorder="1" applyAlignment="1" applyProtection="1">
      <alignment horizontal="left"/>
      <protection hidden="1"/>
    </xf>
    <xf numFmtId="0" fontId="33" fillId="5" borderId="0" xfId="0" applyFont="1" applyFill="1" applyBorder="1" applyProtection="1">
      <protection hidden="1"/>
    </xf>
    <xf numFmtId="0" fontId="38" fillId="5" borderId="0" xfId="0" applyFont="1" applyFill="1" applyBorder="1" applyProtection="1">
      <protection hidden="1"/>
    </xf>
    <xf numFmtId="0" fontId="49" fillId="5" borderId="0" xfId="0" applyFont="1" applyFill="1" applyBorder="1" applyAlignment="1" applyProtection="1">
      <alignment horizontal="left"/>
      <protection hidden="1"/>
    </xf>
    <xf numFmtId="0" fontId="39" fillId="5" borderId="0" xfId="0" applyFont="1" applyFill="1" applyBorder="1" applyProtection="1">
      <protection hidden="1"/>
    </xf>
    <xf numFmtId="0" fontId="25" fillId="5" borderId="0" xfId="0" applyFont="1" applyFill="1" applyBorder="1" applyProtection="1">
      <protection hidden="1"/>
    </xf>
    <xf numFmtId="164" fontId="40" fillId="5" borderId="17" xfId="1" applyNumberFormat="1" applyFont="1" applyFill="1" applyBorder="1" applyAlignment="1" applyProtection="1">
      <alignment vertical="center"/>
      <protection hidden="1"/>
    </xf>
    <xf numFmtId="164" fontId="10" fillId="5" borderId="39" xfId="1" applyNumberFormat="1" applyFont="1" applyFill="1" applyBorder="1" applyAlignment="1" applyProtection="1">
      <alignment vertical="center"/>
      <protection hidden="1"/>
    </xf>
    <xf numFmtId="0" fontId="39" fillId="5" borderId="39" xfId="0" applyFont="1" applyFill="1" applyBorder="1" applyAlignment="1" applyProtection="1">
      <alignment vertical="center"/>
      <protection hidden="1"/>
    </xf>
    <xf numFmtId="0" fontId="33" fillId="5" borderId="40" xfId="0" applyFont="1" applyFill="1" applyBorder="1" applyProtection="1">
      <protection hidden="1"/>
    </xf>
    <xf numFmtId="0" fontId="41" fillId="5" borderId="0" xfId="0" applyFont="1" applyFill="1" applyBorder="1" applyProtection="1">
      <protection hidden="1"/>
    </xf>
    <xf numFmtId="164" fontId="40" fillId="5" borderId="46" xfId="1" applyNumberFormat="1" applyFont="1" applyFill="1" applyBorder="1" applyAlignment="1" applyProtection="1">
      <alignment vertical="center"/>
      <protection hidden="1"/>
    </xf>
    <xf numFmtId="164" fontId="10" fillId="5" borderId="44" xfId="1" applyNumberFormat="1" applyFont="1" applyFill="1" applyBorder="1" applyAlignment="1" applyProtection="1">
      <alignment vertical="center"/>
      <protection hidden="1"/>
    </xf>
    <xf numFmtId="0" fontId="39" fillId="5" borderId="44" xfId="0" applyFont="1" applyFill="1" applyBorder="1" applyAlignment="1" applyProtection="1">
      <alignment vertical="center"/>
      <protection hidden="1"/>
    </xf>
    <xf numFmtId="0" fontId="33" fillId="5" borderId="45" xfId="0" applyFont="1" applyFill="1" applyBorder="1" applyProtection="1">
      <protection hidden="1"/>
    </xf>
    <xf numFmtId="0" fontId="53" fillId="5" borderId="0" xfId="0" applyFont="1" applyFill="1" applyBorder="1" applyProtection="1">
      <protection hidden="1"/>
    </xf>
    <xf numFmtId="164" fontId="11" fillId="5" borderId="0" xfId="1" applyNumberFormat="1" applyFont="1" applyFill="1" applyBorder="1" applyAlignment="1" applyProtection="1">
      <alignment vertical="center"/>
      <protection hidden="1"/>
    </xf>
    <xf numFmtId="164" fontId="32" fillId="5" borderId="0" xfId="1" applyNumberFormat="1" applyFont="1" applyFill="1" applyBorder="1" applyAlignment="1" applyProtection="1">
      <alignment vertical="center"/>
      <protection hidden="1"/>
    </xf>
    <xf numFmtId="0" fontId="31" fillId="5" borderId="0" xfId="0" applyFont="1" applyFill="1" applyBorder="1" applyAlignment="1" applyProtection="1">
      <alignment vertical="center"/>
      <protection hidden="1"/>
    </xf>
    <xf numFmtId="0" fontId="31" fillId="5" borderId="0" xfId="0" applyFont="1" applyFill="1" applyBorder="1" applyProtection="1">
      <protection hidden="1"/>
    </xf>
    <xf numFmtId="164" fontId="42" fillId="6" borderId="0" xfId="1" applyNumberFormat="1" applyFont="1" applyFill="1" applyBorder="1" applyAlignment="1" applyProtection="1">
      <alignment vertical="center"/>
      <protection hidden="1"/>
    </xf>
    <xf numFmtId="164" fontId="4" fillId="6" borderId="0" xfId="1" applyNumberFormat="1" applyFont="1" applyFill="1" applyBorder="1" applyAlignment="1" applyProtection="1">
      <alignment vertical="center"/>
      <protection hidden="1"/>
    </xf>
    <xf numFmtId="0" fontId="39" fillId="5" borderId="0" xfId="0" applyFont="1" applyFill="1" applyBorder="1" applyAlignment="1" applyProtection="1">
      <alignment horizontal="left"/>
      <protection hidden="1"/>
    </xf>
    <xf numFmtId="0" fontId="43" fillId="5" borderId="0" xfId="0" applyFont="1" applyFill="1" applyBorder="1" applyAlignment="1" applyProtection="1">
      <alignment horizontal="left"/>
      <protection hidden="1"/>
    </xf>
    <xf numFmtId="0" fontId="44" fillId="5" borderId="0" xfId="0" applyFont="1" applyFill="1" applyBorder="1" applyProtection="1">
      <protection hidden="1"/>
    </xf>
    <xf numFmtId="0" fontId="45" fillId="11" borderId="14" xfId="0" applyFont="1" applyFill="1" applyBorder="1" applyAlignment="1" applyProtection="1">
      <alignment horizontal="left"/>
      <protection hidden="1"/>
    </xf>
    <xf numFmtId="0" fontId="45" fillId="11" borderId="15" xfId="0" applyFont="1" applyFill="1" applyBorder="1" applyAlignment="1" applyProtection="1">
      <alignment horizontal="left"/>
      <protection hidden="1"/>
    </xf>
    <xf numFmtId="0" fontId="45" fillId="11" borderId="16" xfId="0" applyFont="1" applyFill="1" applyBorder="1" applyAlignment="1" applyProtection="1">
      <alignment horizontal="left"/>
      <protection hidden="1"/>
    </xf>
    <xf numFmtId="0" fontId="46" fillId="5" borderId="17" xfId="0" applyFont="1" applyFill="1" applyBorder="1" applyProtection="1">
      <protection hidden="1"/>
    </xf>
    <xf numFmtId="42" fontId="46" fillId="5" borderId="42" xfId="1" applyNumberFormat="1" applyFont="1" applyFill="1" applyBorder="1" applyProtection="1">
      <protection hidden="1"/>
    </xf>
    <xf numFmtId="169" fontId="39" fillId="12" borderId="0" xfId="0" applyNumberFormat="1" applyFont="1" applyFill="1" applyBorder="1" applyProtection="1">
      <protection hidden="1"/>
    </xf>
    <xf numFmtId="42" fontId="46" fillId="5" borderId="0" xfId="1" applyNumberFormat="1" applyFont="1" applyFill="1" applyBorder="1" applyProtection="1">
      <protection hidden="1"/>
    </xf>
    <xf numFmtId="42" fontId="46" fillId="5" borderId="41" xfId="0" applyNumberFormat="1" applyFont="1" applyFill="1" applyBorder="1" applyProtection="1">
      <protection hidden="1"/>
    </xf>
    <xf numFmtId="0" fontId="46" fillId="5" borderId="47" xfId="0" applyFont="1" applyFill="1" applyBorder="1" applyProtection="1">
      <protection hidden="1"/>
    </xf>
    <xf numFmtId="0" fontId="43" fillId="5" borderId="0" xfId="0" applyFont="1" applyFill="1" applyBorder="1" applyProtection="1">
      <protection hidden="1"/>
    </xf>
    <xf numFmtId="0" fontId="47" fillId="5" borderId="46" xfId="0" applyFont="1" applyFill="1" applyBorder="1" applyProtection="1">
      <protection hidden="1"/>
    </xf>
    <xf numFmtId="42" fontId="45" fillId="5" borderId="43" xfId="1" applyNumberFormat="1" applyFont="1" applyFill="1" applyBorder="1" applyProtection="1">
      <protection hidden="1"/>
    </xf>
    <xf numFmtId="169" fontId="45" fillId="12" borderId="44" xfId="0" applyNumberFormat="1" applyFont="1" applyFill="1" applyBorder="1" applyProtection="1">
      <protection hidden="1"/>
    </xf>
    <xf numFmtId="42" fontId="45" fillId="5" borderId="44" xfId="0" applyNumberFormat="1" applyFont="1" applyFill="1" applyBorder="1" applyProtection="1">
      <protection hidden="1"/>
    </xf>
    <xf numFmtId="42" fontId="45" fillId="5" borderId="45" xfId="0" applyNumberFormat="1" applyFont="1" applyFill="1" applyBorder="1" applyProtection="1">
      <protection hidden="1"/>
    </xf>
    <xf numFmtId="0" fontId="46" fillId="5" borderId="0" xfId="0" applyFont="1" applyFill="1" applyBorder="1" applyProtection="1">
      <protection hidden="1"/>
    </xf>
    <xf numFmtId="164" fontId="17" fillId="6" borderId="0" xfId="1" applyNumberFormat="1" applyFont="1" applyFill="1" applyBorder="1" applyAlignment="1" applyProtection="1">
      <alignment vertical="center"/>
      <protection hidden="1"/>
    </xf>
    <xf numFmtId="42" fontId="45" fillId="5" borderId="44" xfId="1" applyNumberFormat="1" applyFont="1" applyFill="1" applyBorder="1" applyProtection="1">
      <protection hidden="1"/>
    </xf>
    <xf numFmtId="169" fontId="46" fillId="12" borderId="44" xfId="0" applyNumberFormat="1" applyFont="1" applyFill="1" applyBorder="1" applyProtection="1">
      <protection hidden="1"/>
    </xf>
    <xf numFmtId="0" fontId="45" fillId="5" borderId="0" xfId="0" applyFont="1" applyFill="1" applyBorder="1" applyProtection="1">
      <protection hidden="1"/>
    </xf>
    <xf numFmtId="42" fontId="45" fillId="5" borderId="0" xfId="1" applyNumberFormat="1" applyFont="1" applyFill="1" applyBorder="1" applyProtection="1">
      <protection hidden="1"/>
    </xf>
    <xf numFmtId="0" fontId="45" fillId="11" borderId="38" xfId="0" applyFont="1" applyFill="1" applyBorder="1" applyAlignment="1" applyProtection="1">
      <alignment horizontal="left"/>
      <protection hidden="1"/>
    </xf>
    <xf numFmtId="0" fontId="45" fillId="11" borderId="39" xfId="0" applyFont="1" applyFill="1" applyBorder="1" applyAlignment="1" applyProtection="1">
      <alignment horizontal="left"/>
      <protection hidden="1"/>
    </xf>
    <xf numFmtId="0" fontId="45" fillId="11" borderId="40" xfId="0" applyFont="1" applyFill="1" applyBorder="1" applyAlignment="1" applyProtection="1">
      <alignment horizontal="left"/>
      <protection hidden="1"/>
    </xf>
    <xf numFmtId="42" fontId="46" fillId="5" borderId="38" xfId="1" applyNumberFormat="1" applyFont="1" applyFill="1" applyBorder="1" applyProtection="1">
      <protection hidden="1"/>
    </xf>
    <xf numFmtId="42" fontId="46" fillId="5" borderId="39" xfId="1" applyNumberFormat="1" applyFont="1" applyFill="1" applyBorder="1" applyProtection="1">
      <protection hidden="1"/>
    </xf>
    <xf numFmtId="42" fontId="46" fillId="5" borderId="40" xfId="0" applyNumberFormat="1" applyFont="1" applyFill="1" applyBorder="1" applyProtection="1">
      <protection hidden="1"/>
    </xf>
    <xf numFmtId="42" fontId="46" fillId="5" borderId="45" xfId="0" applyNumberFormat="1" applyFont="1" applyFill="1" applyBorder="1" applyProtection="1">
      <protection hidden="1"/>
    </xf>
    <xf numFmtId="169" fontId="39" fillId="12" borderId="39" xfId="0" applyNumberFormat="1" applyFont="1" applyFill="1" applyBorder="1" applyProtection="1">
      <protection hidden="1"/>
    </xf>
    <xf numFmtId="9" fontId="46" fillId="5" borderId="39" xfId="1" applyNumberFormat="1" applyFont="1" applyFill="1" applyBorder="1" applyProtection="1">
      <protection hidden="1"/>
    </xf>
    <xf numFmtId="9" fontId="46" fillId="5" borderId="0" xfId="1" applyNumberFormat="1" applyFont="1" applyFill="1" applyBorder="1" applyProtection="1">
      <protection hidden="1"/>
    </xf>
    <xf numFmtId="9" fontId="45" fillId="5" borderId="44" xfId="1" applyNumberFormat="1" applyFont="1" applyFill="1" applyBorder="1" applyProtection="1">
      <protection hidden="1"/>
    </xf>
    <xf numFmtId="42" fontId="45" fillId="6" borderId="0" xfId="1" applyNumberFormat="1" applyFont="1" applyFill="1" applyBorder="1" applyProtection="1">
      <protection hidden="1"/>
    </xf>
    <xf numFmtId="166" fontId="46" fillId="5" borderId="0" xfId="1" applyNumberFormat="1" applyFont="1" applyFill="1" applyBorder="1" applyProtection="1">
      <protection hidden="1"/>
    </xf>
    <xf numFmtId="0" fontId="45" fillId="11" borderId="13" xfId="0" applyFont="1" applyFill="1" applyBorder="1" applyAlignment="1" applyProtection="1">
      <alignment horizontal="left"/>
      <protection hidden="1"/>
    </xf>
    <xf numFmtId="42" fontId="46" fillId="5" borderId="47" xfId="2" applyNumberFormat="1" applyFont="1" applyFill="1" applyBorder="1" applyProtection="1">
      <protection hidden="1"/>
    </xf>
    <xf numFmtId="42" fontId="46" fillId="5" borderId="46" xfId="2" applyNumberFormat="1" applyFont="1" applyFill="1" applyBorder="1" applyProtection="1">
      <protection hidden="1"/>
    </xf>
    <xf numFmtId="0" fontId="46" fillId="5" borderId="0" xfId="0" applyFont="1" applyFill="1" applyProtection="1">
      <protection hidden="1"/>
    </xf>
    <xf numFmtId="9" fontId="46" fillId="5" borderId="0" xfId="2" applyFont="1" applyFill="1" applyBorder="1" applyAlignment="1" applyProtection="1">
      <alignment horizontal="center"/>
      <protection hidden="1"/>
    </xf>
    <xf numFmtId="166" fontId="45" fillId="5" borderId="0" xfId="1" applyNumberFormat="1" applyFont="1" applyFill="1" applyBorder="1" applyAlignment="1" applyProtection="1">
      <alignment horizontal="right"/>
      <protection hidden="1"/>
    </xf>
    <xf numFmtId="9" fontId="39" fillId="5" borderId="0" xfId="2" applyFont="1" applyFill="1" applyBorder="1" applyAlignment="1" applyProtection="1">
      <alignment horizontal="center"/>
      <protection hidden="1"/>
    </xf>
    <xf numFmtId="166" fontId="39" fillId="5" borderId="0" xfId="1" applyNumberFormat="1" applyFont="1" applyFill="1" applyBorder="1" applyProtection="1">
      <protection hidden="1"/>
    </xf>
    <xf numFmtId="0" fontId="50" fillId="5" borderId="0" xfId="0" applyFont="1" applyFill="1" applyBorder="1" applyProtection="1">
      <protection hidden="1"/>
    </xf>
    <xf numFmtId="0" fontId="51" fillId="5" borderId="0" xfId="0" applyFont="1" applyFill="1" applyBorder="1" applyProtection="1">
      <protection hidden="1"/>
    </xf>
    <xf numFmtId="0" fontId="10" fillId="5" borderId="39" xfId="1" applyNumberFormat="1" applyFont="1" applyFill="1" applyBorder="1" applyAlignment="1" applyProtection="1">
      <alignment vertical="center"/>
      <protection hidden="1"/>
    </xf>
    <xf numFmtId="0" fontId="33" fillId="5" borderId="39" xfId="0" applyFont="1" applyFill="1" applyBorder="1" applyAlignment="1" applyProtection="1">
      <alignment vertical="center"/>
      <protection hidden="1"/>
    </xf>
    <xf numFmtId="0" fontId="33" fillId="5" borderId="40" xfId="0" applyFont="1" applyFill="1" applyBorder="1" applyAlignment="1" applyProtection="1">
      <alignment vertical="center"/>
      <protection hidden="1"/>
    </xf>
    <xf numFmtId="164" fontId="10" fillId="5" borderId="0" xfId="1" applyNumberFormat="1" applyFont="1" applyFill="1" applyBorder="1" applyAlignment="1" applyProtection="1">
      <alignment vertical="center"/>
      <protection hidden="1"/>
    </xf>
    <xf numFmtId="0" fontId="39" fillId="5" borderId="0" xfId="0" applyFont="1" applyFill="1" applyBorder="1" applyAlignment="1" applyProtection="1">
      <alignment vertical="center"/>
      <protection hidden="1"/>
    </xf>
    <xf numFmtId="0" fontId="33" fillId="5" borderId="0" xfId="0" applyFont="1" applyFill="1" applyBorder="1" applyAlignment="1" applyProtection="1">
      <protection hidden="1"/>
    </xf>
    <xf numFmtId="0" fontId="10" fillId="5" borderId="44" xfId="1" applyNumberFormat="1" applyFont="1" applyFill="1" applyBorder="1" applyAlignment="1" applyProtection="1">
      <alignment vertical="center"/>
      <protection hidden="1"/>
    </xf>
    <xf numFmtId="0" fontId="33" fillId="5" borderId="44" xfId="0" applyFont="1" applyFill="1" applyBorder="1" applyAlignment="1" applyProtection="1">
      <alignment vertical="center"/>
      <protection hidden="1"/>
    </xf>
    <xf numFmtId="0" fontId="33" fillId="5" borderId="45" xfId="0" applyFont="1" applyFill="1" applyBorder="1" applyAlignment="1" applyProtection="1">
      <alignment vertical="center"/>
      <protection hidden="1"/>
    </xf>
    <xf numFmtId="0" fontId="10" fillId="5" borderId="0" xfId="1" applyNumberFormat="1" applyFont="1" applyFill="1" applyBorder="1" applyAlignment="1" applyProtection="1">
      <alignment vertical="center"/>
      <protection hidden="1"/>
    </xf>
    <xf numFmtId="0" fontId="39" fillId="5" borderId="0" xfId="0" applyNumberFormat="1" applyFont="1" applyFill="1" applyBorder="1" applyAlignment="1" applyProtection="1">
      <alignment vertical="center"/>
      <protection hidden="1"/>
    </xf>
    <xf numFmtId="0" fontId="33" fillId="5" borderId="0" xfId="0" applyNumberFormat="1" applyFont="1" applyFill="1" applyBorder="1" applyAlignment="1" applyProtection="1">
      <protection hidden="1"/>
    </xf>
    <xf numFmtId="0" fontId="52" fillId="5" borderId="0" xfId="0" applyFont="1" applyFill="1" applyBorder="1" applyAlignment="1" applyProtection="1">
      <alignment horizontal="center"/>
      <protection hidden="1"/>
    </xf>
    <xf numFmtId="0" fontId="45" fillId="11" borderId="15" xfId="0" applyFont="1" applyFill="1" applyBorder="1" applyAlignment="1" applyProtection="1">
      <alignment horizontal="left"/>
      <protection hidden="1"/>
    </xf>
    <xf numFmtId="0" fontId="46" fillId="11" borderId="15" xfId="0" applyFont="1" applyFill="1" applyBorder="1" applyAlignment="1" applyProtection="1">
      <alignment horizontal="left"/>
      <protection hidden="1"/>
    </xf>
    <xf numFmtId="0" fontId="46" fillId="11" borderId="16" xfId="0" applyFont="1" applyFill="1" applyBorder="1" applyAlignment="1" applyProtection="1">
      <alignment horizontal="left"/>
      <protection hidden="1"/>
    </xf>
    <xf numFmtId="0" fontId="45" fillId="5" borderId="17" xfId="0" applyFont="1" applyFill="1" applyBorder="1" applyProtection="1">
      <protection hidden="1"/>
    </xf>
    <xf numFmtId="169" fontId="46" fillId="5" borderId="42" xfId="0" applyNumberFormat="1" applyFont="1" applyFill="1" applyBorder="1" applyProtection="1">
      <protection hidden="1"/>
    </xf>
    <xf numFmtId="169" fontId="46" fillId="12" borderId="0" xfId="0" applyNumberFormat="1" applyFont="1" applyFill="1" applyBorder="1" applyProtection="1">
      <protection hidden="1"/>
    </xf>
    <xf numFmtId="169" fontId="46" fillId="5" borderId="0" xfId="1" applyNumberFormat="1" applyFont="1" applyFill="1" applyBorder="1" applyProtection="1">
      <protection hidden="1"/>
    </xf>
    <xf numFmtId="0" fontId="46" fillId="5" borderId="0" xfId="0" applyFont="1" applyFill="1" applyBorder="1" applyAlignment="1" applyProtection="1">
      <protection hidden="1"/>
    </xf>
    <xf numFmtId="0" fontId="46" fillId="5" borderId="41" xfId="0" applyFont="1" applyFill="1" applyBorder="1" applyAlignment="1" applyProtection="1">
      <protection hidden="1"/>
    </xf>
    <xf numFmtId="0" fontId="45" fillId="5" borderId="47" xfId="0" applyFont="1" applyFill="1" applyBorder="1" applyProtection="1">
      <protection hidden="1"/>
    </xf>
    <xf numFmtId="169" fontId="46" fillId="5" borderId="0" xfId="0" applyNumberFormat="1" applyFont="1" applyFill="1" applyBorder="1" applyProtection="1">
      <protection hidden="1"/>
    </xf>
    <xf numFmtId="0" fontId="45" fillId="5" borderId="46" xfId="0" applyFont="1" applyFill="1" applyBorder="1" applyProtection="1">
      <protection hidden="1"/>
    </xf>
    <xf numFmtId="169" fontId="46" fillId="5" borderId="43" xfId="0" applyNumberFormat="1" applyFont="1" applyFill="1" applyBorder="1" applyProtection="1">
      <protection hidden="1"/>
    </xf>
    <xf numFmtId="169" fontId="46" fillId="5" borderId="44" xfId="0" applyNumberFormat="1" applyFont="1" applyFill="1" applyBorder="1" applyProtection="1">
      <protection hidden="1"/>
    </xf>
    <xf numFmtId="169" fontId="46" fillId="5" borderId="44" xfId="1" applyNumberFormat="1" applyFont="1" applyFill="1" applyBorder="1" applyProtection="1">
      <protection hidden="1"/>
    </xf>
    <xf numFmtId="9" fontId="46" fillId="5" borderId="44" xfId="2" applyFont="1" applyFill="1" applyBorder="1" applyAlignment="1" applyProtection="1">
      <alignment horizontal="center"/>
      <protection hidden="1"/>
    </xf>
    <xf numFmtId="166" fontId="46" fillId="5" borderId="44" xfId="1" applyNumberFormat="1" applyFont="1" applyFill="1" applyBorder="1" applyProtection="1">
      <protection hidden="1"/>
    </xf>
    <xf numFmtId="0" fontId="46" fillId="5" borderId="44" xfId="0" applyFont="1" applyFill="1" applyBorder="1" applyAlignment="1" applyProtection="1">
      <protection hidden="1"/>
    </xf>
    <xf numFmtId="0" fontId="46" fillId="5" borderId="45" xfId="0" applyFont="1" applyFill="1" applyBorder="1" applyAlignment="1" applyProtection="1">
      <protection hidden="1"/>
    </xf>
    <xf numFmtId="168" fontId="45" fillId="5" borderId="0" xfId="0" applyNumberFormat="1" applyFont="1" applyFill="1" applyBorder="1" applyProtection="1">
      <protection hidden="1"/>
    </xf>
    <xf numFmtId="169" fontId="45" fillId="5" borderId="0" xfId="1" applyNumberFormat="1" applyFont="1" applyFill="1" applyBorder="1" applyProtection="1">
      <protection hidden="1"/>
    </xf>
    <xf numFmtId="166" fontId="45" fillId="5" borderId="0" xfId="1" applyNumberFormat="1" applyFont="1" applyFill="1" applyBorder="1" applyProtection="1">
      <protection hidden="1"/>
    </xf>
    <xf numFmtId="166" fontId="46" fillId="5" borderId="0" xfId="0" applyNumberFormat="1" applyFont="1" applyFill="1" applyBorder="1" applyProtection="1">
      <protection hidden="1"/>
    </xf>
    <xf numFmtId="0" fontId="46" fillId="5" borderId="0" xfId="0" quotePrefix="1" applyFont="1" applyFill="1" applyBorder="1" applyProtection="1">
      <protection hidden="1"/>
    </xf>
    <xf numFmtId="169" fontId="39" fillId="5" borderId="0" xfId="0" applyNumberFormat="1" applyFont="1" applyFill="1" applyBorder="1" applyProtection="1">
      <protection hidden="1"/>
    </xf>
    <xf numFmtId="0" fontId="39" fillId="5" borderId="0" xfId="0" quotePrefix="1" applyFont="1" applyFill="1" applyBorder="1" applyProtection="1">
      <protection hidden="1"/>
    </xf>
    <xf numFmtId="9" fontId="39" fillId="5" borderId="0" xfId="2" applyFont="1" applyFill="1" applyBorder="1" applyProtection="1">
      <protection hidden="1"/>
    </xf>
    <xf numFmtId="170" fontId="39" fillId="5" borderId="0" xfId="0" applyNumberFormat="1" applyFont="1" applyFill="1" applyBorder="1" applyProtection="1">
      <protection hidden="1"/>
    </xf>
    <xf numFmtId="44" fontId="39" fillId="5" borderId="0" xfId="0" applyNumberFormat="1" applyFont="1" applyFill="1" applyBorder="1" applyProtection="1">
      <protection hidden="1"/>
    </xf>
  </cellXfs>
  <cellStyles count="4">
    <cellStyle name="Komma" xfId="1" builtinId="3"/>
    <cellStyle name="Procent" xfId="2" builtinId="5"/>
    <cellStyle name="Standaard" xfId="0" builtinId="0"/>
    <cellStyle name="Valuta" xfId="3" builtinId="4"/>
  </cellStyles>
  <dxfs count="20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8"/>
      </font>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8"/>
      </font>
    </dxf>
    <dxf>
      <fill>
        <patternFill>
          <bgColor indexed="13"/>
        </patternFill>
      </fill>
    </dxf>
    <dxf>
      <fill>
        <patternFill patternType="solid">
          <fgColor rgb="FFFF9999"/>
          <bgColor rgb="FFFFFF99"/>
        </patternFill>
      </fill>
    </dxf>
    <dxf>
      <font>
        <condense val="0"/>
        <extend val="0"/>
        <color indexed="8"/>
      </font>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8"/>
      </font>
    </dxf>
    <dxf>
      <fill>
        <patternFill>
          <bgColor indexed="13"/>
        </patternFill>
      </fill>
    </dxf>
    <dxf>
      <fill>
        <patternFill patternType="solid">
          <fgColor rgb="FFFF9999"/>
          <bgColor rgb="FFFFFF99"/>
        </patternFill>
      </fill>
    </dxf>
    <dxf>
      <font>
        <condense val="0"/>
        <extend val="0"/>
        <color indexed="8"/>
      </font>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8"/>
      </font>
    </dxf>
    <dxf>
      <fill>
        <patternFill>
          <bgColor indexed="13"/>
        </patternFill>
      </fill>
    </dxf>
    <dxf>
      <fill>
        <patternFill patternType="solid">
          <fgColor rgb="FFFF9999"/>
          <bgColor rgb="FFFFFF99"/>
        </patternFill>
      </fill>
    </dxf>
    <dxf>
      <font>
        <condense val="0"/>
        <extend val="0"/>
        <color indexed="8"/>
      </font>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8"/>
      </font>
    </dxf>
    <dxf>
      <fill>
        <patternFill>
          <bgColor indexed="13"/>
        </patternFill>
      </fill>
    </dxf>
    <dxf>
      <fill>
        <patternFill patternType="solid">
          <fgColor rgb="FFFF9999"/>
          <bgColor rgb="FFFFFF99"/>
        </patternFill>
      </fill>
    </dxf>
    <dxf>
      <font>
        <condense val="0"/>
        <extend val="0"/>
        <color indexed="8"/>
      </font>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8"/>
      </font>
    </dxf>
    <dxf>
      <fill>
        <patternFill>
          <bgColor indexed="13"/>
        </patternFill>
      </fill>
    </dxf>
    <dxf>
      <fill>
        <patternFill patternType="solid">
          <fgColor rgb="FFFF9999"/>
          <bgColor rgb="FFFFFF99"/>
        </patternFill>
      </fill>
    </dxf>
    <dxf>
      <font>
        <condense val="0"/>
        <extend val="0"/>
        <color indexed="8"/>
      </font>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8"/>
      </font>
    </dxf>
    <dxf>
      <fill>
        <patternFill>
          <bgColor indexed="13"/>
        </patternFill>
      </fill>
    </dxf>
    <dxf>
      <fill>
        <patternFill patternType="solid">
          <fgColor rgb="FFFF9999"/>
          <bgColor rgb="FFFFFF99"/>
        </patternFill>
      </fill>
    </dxf>
    <dxf>
      <font>
        <condense val="0"/>
        <extend val="0"/>
        <color indexed="8"/>
      </font>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8"/>
      </font>
    </dxf>
    <dxf>
      <fill>
        <patternFill>
          <bgColor indexed="13"/>
        </patternFill>
      </fill>
    </dxf>
    <dxf>
      <fill>
        <patternFill patternType="solid">
          <fgColor rgb="FFFF9999"/>
          <bgColor rgb="FFFFFF99"/>
        </patternFill>
      </fill>
    </dxf>
    <dxf>
      <font>
        <condense val="0"/>
        <extend val="0"/>
        <color indexed="8"/>
      </font>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8"/>
      </font>
    </dxf>
    <dxf>
      <fill>
        <patternFill>
          <bgColor indexed="13"/>
        </patternFill>
      </fill>
    </dxf>
    <dxf>
      <fill>
        <patternFill patternType="solid">
          <fgColor rgb="FFFF9999"/>
          <bgColor rgb="FFFFFF99"/>
        </patternFill>
      </fill>
    </dxf>
    <dxf>
      <font>
        <condense val="0"/>
        <extend val="0"/>
        <color indexed="8"/>
      </font>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8"/>
      </font>
    </dxf>
    <dxf>
      <fill>
        <patternFill>
          <bgColor indexed="13"/>
        </patternFill>
      </fill>
    </dxf>
    <dxf>
      <fill>
        <patternFill patternType="solid">
          <fgColor rgb="FFFF9999"/>
          <bgColor rgb="FFFFFF99"/>
        </patternFill>
      </fill>
    </dxf>
    <dxf>
      <font>
        <condense val="0"/>
        <extend val="0"/>
        <color indexed="8"/>
      </font>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8"/>
      </font>
    </dxf>
    <dxf>
      <fill>
        <patternFill>
          <bgColor indexed="13"/>
        </patternFill>
      </fill>
    </dxf>
    <dxf>
      <fill>
        <patternFill patternType="solid">
          <fgColor rgb="FFFF9999"/>
          <bgColor rgb="FFFFFF99"/>
        </patternFill>
      </fill>
    </dxf>
    <dxf>
      <font>
        <condense val="0"/>
        <extend val="0"/>
        <color indexed="8"/>
      </font>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8"/>
      </font>
    </dxf>
    <dxf>
      <fill>
        <patternFill>
          <bgColor indexed="13"/>
        </patternFill>
      </fill>
    </dxf>
    <dxf>
      <fill>
        <patternFill patternType="solid">
          <fgColor rgb="FFFF9999"/>
          <bgColor rgb="FFFFFF99"/>
        </patternFill>
      </fill>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ill>
        <patternFill>
          <bgColor indexed="13"/>
        </patternFill>
      </fill>
    </dxf>
    <dxf>
      <fill>
        <patternFill>
          <bgColor indexed="13"/>
        </patternFill>
      </fill>
    </dxf>
    <dxf>
      <font>
        <condense val="0"/>
        <extend val="0"/>
        <color indexed="8"/>
      </font>
    </dxf>
    <dxf>
      <fill>
        <patternFill>
          <bgColor indexed="13"/>
        </patternFill>
      </fill>
    </dxf>
    <dxf>
      <font>
        <condense val="0"/>
        <extend val="0"/>
        <color indexed="8"/>
      </font>
    </dxf>
    <dxf>
      <fill>
        <patternFill>
          <bgColor indexed="13"/>
        </patternFill>
      </fill>
    </dxf>
    <dxf>
      <fill>
        <patternFill patternType="solid">
          <fgColor rgb="FFFF9999"/>
          <bgColor rgb="FFFFFF99"/>
        </patternFill>
      </fill>
    </dxf>
  </dxfs>
  <tableStyles count="0" defaultTableStyle="TableStyleMedium2" defaultPivotStyle="PivotStyleLight16"/>
  <colors>
    <mruColors>
      <color rgb="FFD52B1E"/>
      <color rgb="FFD9E1F2"/>
      <color rgb="FF007BC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450850</xdr:colOff>
      <xdr:row>0</xdr:row>
      <xdr:rowOff>0</xdr:rowOff>
    </xdr:from>
    <xdr:to>
      <xdr:col>4</xdr:col>
      <xdr:colOff>200025</xdr:colOff>
      <xdr:row>0</xdr:row>
      <xdr:rowOff>1333500</xdr:rowOff>
    </xdr:to>
    <xdr:pic>
      <xdr:nvPicPr>
        <xdr:cNvPr id="4" name="Afbeelding 3">
          <a:extLst>
            <a:ext uri="{FF2B5EF4-FFF2-40B4-BE49-F238E27FC236}">
              <a16:creationId xmlns:a16="http://schemas.microsoft.com/office/drawing/2014/main" id="{137538F8-2976-466B-958C-3A6222E3A29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3500" y="0"/>
          <a:ext cx="466725" cy="1333500"/>
        </a:xfrm>
        <a:prstGeom prst="rect">
          <a:avLst/>
        </a:prstGeom>
        <a:noFill/>
        <a:ln w="9525">
          <a:noFill/>
          <a:miter lim="800000"/>
          <a:headEnd/>
          <a:tailEnd/>
        </a:ln>
      </xdr:spPr>
    </xdr:pic>
    <xdr:clientData/>
  </xdr:twoCellAnchor>
  <xdr:twoCellAnchor editAs="oneCell">
    <xdr:from>
      <xdr:col>4</xdr:col>
      <xdr:colOff>241300</xdr:colOff>
      <xdr:row>0</xdr:row>
      <xdr:rowOff>901700</xdr:rowOff>
    </xdr:from>
    <xdr:to>
      <xdr:col>6</xdr:col>
      <xdr:colOff>531848</xdr:colOff>
      <xdr:row>0</xdr:row>
      <xdr:rowOff>1219200</xdr:rowOff>
    </xdr:to>
    <xdr:pic>
      <xdr:nvPicPr>
        <xdr:cNvPr id="5" name="Afbeelding 4" descr="Rijksdienst voor Ondernemend Nederland">
          <a:extLst>
            <a:ext uri="{FF2B5EF4-FFF2-40B4-BE49-F238E27FC236}">
              <a16:creationId xmlns:a16="http://schemas.microsoft.com/office/drawing/2014/main" id="{D5C2AD43-CA17-4665-BEEC-5E86D4B719C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11500" y="901700"/>
          <a:ext cx="1725648" cy="31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2914650</xdr:colOff>
      <xdr:row>0</xdr:row>
      <xdr:rowOff>0</xdr:rowOff>
    </xdr:from>
    <xdr:to>
      <xdr:col>0</xdr:col>
      <xdr:colOff>3381375</xdr:colOff>
      <xdr:row>0</xdr:row>
      <xdr:rowOff>1333500</xdr:rowOff>
    </xdr:to>
    <xdr:pic>
      <xdr:nvPicPr>
        <xdr:cNvPr id="3" name="Afbeelding 2">
          <a:extLst>
            <a:ext uri="{FF2B5EF4-FFF2-40B4-BE49-F238E27FC236}">
              <a16:creationId xmlns:a16="http://schemas.microsoft.com/office/drawing/2014/main" id="{EF8211E5-B139-4A27-8FCE-8B66C77D08B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4650" y="0"/>
          <a:ext cx="466725" cy="1333500"/>
        </a:xfrm>
        <a:prstGeom prst="rect">
          <a:avLst/>
        </a:prstGeom>
        <a:noFill/>
        <a:ln w="9525">
          <a:noFill/>
          <a:miter lim="800000"/>
          <a:headEnd/>
          <a:tailEnd/>
        </a:ln>
      </xdr:spPr>
    </xdr:pic>
    <xdr:clientData/>
  </xdr:twoCellAnchor>
  <xdr:twoCellAnchor editAs="oneCell">
    <xdr:from>
      <xdr:col>0</xdr:col>
      <xdr:colOff>3422650</xdr:colOff>
      <xdr:row>0</xdr:row>
      <xdr:rowOff>844550</xdr:rowOff>
    </xdr:from>
    <xdr:to>
      <xdr:col>0</xdr:col>
      <xdr:colOff>5330004</xdr:colOff>
      <xdr:row>0</xdr:row>
      <xdr:rowOff>1206500</xdr:rowOff>
    </xdr:to>
    <xdr:pic>
      <xdr:nvPicPr>
        <xdr:cNvPr id="4" name="Afbeelding 3" descr="Rijksdienst voor Ondernemend Nederland">
          <a:extLst>
            <a:ext uri="{FF2B5EF4-FFF2-40B4-BE49-F238E27FC236}">
              <a16:creationId xmlns:a16="http://schemas.microsoft.com/office/drawing/2014/main" id="{C79D2DE5-7D26-4D61-B8D2-297CD297215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2650" y="844550"/>
          <a:ext cx="1907354"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43537</xdr:colOff>
      <xdr:row>0</xdr:row>
      <xdr:rowOff>13607</xdr:rowOff>
    </xdr:from>
    <xdr:to>
      <xdr:col>12</xdr:col>
      <xdr:colOff>246629</xdr:colOff>
      <xdr:row>2</xdr:row>
      <xdr:rowOff>254000</xdr:rowOff>
    </xdr:to>
    <xdr:pic>
      <xdr:nvPicPr>
        <xdr:cNvPr id="2" name="Afbeelding 1" descr="Logo Rijksdienst voor Ondernemend Nederland">
          <a:extLst>
            <a:ext uri="{FF2B5EF4-FFF2-40B4-BE49-F238E27FC236}">
              <a16:creationId xmlns:a16="http://schemas.microsoft.com/office/drawing/2014/main" id="{A59FA1AD-F744-43AD-A943-C2A851B4F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08680" y="13607"/>
          <a:ext cx="3006163" cy="1120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293881</xdr:colOff>
      <xdr:row>0</xdr:row>
      <xdr:rowOff>11023</xdr:rowOff>
    </xdr:from>
    <xdr:to>
      <xdr:col>13</xdr:col>
      <xdr:colOff>3061670</xdr:colOff>
      <xdr:row>5</xdr:row>
      <xdr:rowOff>23080</xdr:rowOff>
    </xdr:to>
    <xdr:pic>
      <xdr:nvPicPr>
        <xdr:cNvPr id="2" name="Afbeelding 1" descr="Logo Rijksdienst voor Ondernemend Nederland">
          <a:extLst>
            <a:ext uri="{FF2B5EF4-FFF2-40B4-BE49-F238E27FC236}">
              <a16:creationId xmlns:a16="http://schemas.microsoft.com/office/drawing/2014/main" id="{ABDFD69F-0CFB-4F39-A8F4-8A0390638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76819" y="11023"/>
          <a:ext cx="3505976" cy="166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122p0519.cicwp.nl\8142-Userdata_P$\Users\marcelr.a.hofland\Desktop\Kopie%20van%20Begroting%20MIT%20RD%20Groot%202018%20ONBEVEILIG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voerder-aanvrager 1"/>
    </sheetNames>
    <sheetDataSet>
      <sheetData sheetId="0"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9F45E-F390-4FC1-BEFC-617B853F2541}">
  <sheetPr codeName="Blad1"/>
  <dimension ref="A1:K8"/>
  <sheetViews>
    <sheetView tabSelected="1" zoomScaleNormal="100" workbookViewId="0"/>
  </sheetViews>
  <sheetFormatPr defaultColWidth="10.26953125" defaultRowHeight="13" x14ac:dyDescent="0.3"/>
  <cols>
    <col min="1" max="16384" width="10.26953125" style="146"/>
  </cols>
  <sheetData>
    <row r="1" spans="1:11" ht="134.5" customHeight="1" x14ac:dyDescent="0.6">
      <c r="A1" s="149" t="s">
        <v>160</v>
      </c>
    </row>
    <row r="2" spans="1:11" ht="20" customHeight="1" x14ac:dyDescent="0.6">
      <c r="A2" s="148" t="s">
        <v>157</v>
      </c>
    </row>
    <row r="3" spans="1:11" ht="30" customHeight="1" x14ac:dyDescent="0.3">
      <c r="A3" s="151" t="s">
        <v>158</v>
      </c>
    </row>
    <row r="4" spans="1:11" ht="20" customHeight="1" x14ac:dyDescent="0.3">
      <c r="A4" s="151" t="s">
        <v>159</v>
      </c>
    </row>
    <row r="5" spans="1:11" ht="30" customHeight="1" x14ac:dyDescent="0.3">
      <c r="A5" s="150" t="s">
        <v>161</v>
      </c>
    </row>
    <row r="6" spans="1:11" ht="16.5" x14ac:dyDescent="0.3">
      <c r="K6" s="145"/>
    </row>
    <row r="7" spans="1:11" ht="16.5" x14ac:dyDescent="0.3">
      <c r="K7" s="147"/>
    </row>
    <row r="8" spans="1:11" ht="16.5" x14ac:dyDescent="0.3">
      <c r="K8" s="147"/>
    </row>
  </sheetData>
  <sheetProtection algorithmName="SHA-512" hashValue="4tsetBJfLoG72loGdw6JGcv3xo6euaRNQRfGYu+KtSU/WdmUU9ZmBnKL6L/zfn7IvPPQpd2oJKZPqzqNicldIw==" saltValue="SYqqyiQJnVCF1NYjcoi3PQ==" spinCount="100000"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C4911-C776-4ACA-913C-146FA5ADAB02}">
  <sheetPr codeName="Blad10"/>
  <dimension ref="A1:Q514"/>
  <sheetViews>
    <sheetView zoomScaleNormal="100" workbookViewId="0"/>
  </sheetViews>
  <sheetFormatPr defaultColWidth="12.453125" defaultRowHeight="13" x14ac:dyDescent="0.35"/>
  <cols>
    <col min="1" max="1" width="4.1796875" style="12" customWidth="1"/>
    <col min="2" max="2" width="39.453125" style="30" customWidth="1"/>
    <col min="3" max="3" width="30" style="30" customWidth="1"/>
    <col min="4" max="4" width="18.81640625" style="134" bestFit="1" customWidth="1"/>
    <col min="5" max="5" width="33.7265625" style="30" customWidth="1"/>
    <col min="6" max="6" width="18.453125" style="134" bestFit="1" customWidth="1"/>
    <col min="7" max="7" width="18.453125" style="134" customWidth="1"/>
    <col min="8" max="8" width="4.7265625" style="135" customWidth="1"/>
    <col min="9" max="9" width="5" style="28" customWidth="1"/>
    <col min="10" max="10" width="8.453125" style="29" customWidth="1"/>
    <col min="11" max="11" width="16.7265625" style="28" customWidth="1"/>
    <col min="12" max="17" width="49.1796875" style="28" customWidth="1"/>
    <col min="18" max="16384" width="12.453125" style="30"/>
  </cols>
  <sheetData>
    <row r="1" spans="1:17" thickBot="1" x14ac:dyDescent="0.4">
      <c r="B1" s="24"/>
      <c r="C1" s="25"/>
      <c r="D1" s="25"/>
      <c r="E1" s="24"/>
      <c r="F1" s="161"/>
      <c r="G1" s="27"/>
      <c r="H1" s="25"/>
    </row>
    <row r="2" spans="1:17" s="37" customFormat="1" ht="14.5" customHeight="1" x14ac:dyDescent="0.35">
      <c r="A2" s="10"/>
      <c r="B2" s="31" t="s">
        <v>16</v>
      </c>
      <c r="C2" s="170" t="s">
        <v>135</v>
      </c>
      <c r="D2" s="171"/>
      <c r="E2" s="172"/>
      <c r="F2" s="32"/>
      <c r="G2" s="33"/>
      <c r="H2" s="34"/>
      <c r="I2" s="35"/>
      <c r="J2" s="36"/>
      <c r="K2" s="35"/>
      <c r="L2" s="35"/>
      <c r="M2" s="35"/>
      <c r="N2" s="35"/>
      <c r="O2" s="35"/>
      <c r="P2" s="35"/>
      <c r="Q2" s="35"/>
    </row>
    <row r="3" spans="1:17" s="43" customFormat="1" ht="14.5" customHeight="1" x14ac:dyDescent="0.35">
      <c r="A3" s="38"/>
      <c r="B3" s="39" t="s">
        <v>0</v>
      </c>
      <c r="C3" s="173" t="s">
        <v>63</v>
      </c>
      <c r="D3" s="174"/>
      <c r="E3" s="175"/>
      <c r="F3" s="40"/>
      <c r="G3" s="41"/>
      <c r="H3" s="42"/>
      <c r="I3" s="25"/>
      <c r="J3" s="24"/>
      <c r="K3" s="25"/>
      <c r="L3" s="25"/>
      <c r="M3" s="25"/>
      <c r="N3" s="25"/>
      <c r="O3" s="25"/>
      <c r="P3" s="25"/>
      <c r="Q3" s="25"/>
    </row>
    <row r="4" spans="1:17" s="43" customFormat="1" ht="15" customHeight="1" thickBot="1" x14ac:dyDescent="0.4">
      <c r="A4" s="38"/>
      <c r="B4" s="44" t="s">
        <v>110</v>
      </c>
      <c r="C4" s="176"/>
      <c r="D4" s="177"/>
      <c r="E4" s="178"/>
      <c r="F4" s="45"/>
      <c r="G4" s="41"/>
      <c r="H4" s="42"/>
      <c r="I4" s="25"/>
      <c r="J4" s="24"/>
      <c r="K4" s="25"/>
      <c r="L4" s="25"/>
      <c r="M4" s="25"/>
      <c r="N4" s="25"/>
      <c r="O4" s="25"/>
      <c r="P4" s="25"/>
      <c r="Q4" s="25"/>
    </row>
    <row r="5" spans="1:17" s="43" customFormat="1" ht="14.5" customHeight="1" x14ac:dyDescent="0.35">
      <c r="A5" s="38"/>
      <c r="B5" s="46"/>
      <c r="C5" s="47"/>
      <c r="D5" s="47"/>
      <c r="E5" s="47"/>
      <c r="F5" s="41"/>
      <c r="G5" s="41"/>
      <c r="H5" s="42"/>
      <c r="I5" s="25"/>
      <c r="J5" s="24"/>
      <c r="K5" s="25"/>
      <c r="L5" s="25"/>
      <c r="M5" s="25"/>
      <c r="N5" s="25"/>
      <c r="O5" s="25"/>
      <c r="P5" s="25"/>
      <c r="Q5" s="25"/>
    </row>
    <row r="6" spans="1:17" s="43" customFormat="1" ht="15" thickBot="1" x14ac:dyDescent="0.4">
      <c r="A6" s="38"/>
      <c r="B6" s="48" t="s">
        <v>115</v>
      </c>
      <c r="C6" s="49"/>
      <c r="D6" s="50"/>
      <c r="E6" s="51"/>
      <c r="F6" s="52"/>
      <c r="G6" s="53"/>
      <c r="H6" s="34"/>
      <c r="I6" s="25"/>
      <c r="J6" s="24"/>
      <c r="K6" s="25"/>
      <c r="L6" s="25"/>
      <c r="M6" s="25"/>
      <c r="N6" s="25"/>
      <c r="O6" s="25"/>
      <c r="P6" s="25"/>
      <c r="Q6" s="25"/>
    </row>
    <row r="7" spans="1:17" s="43" customFormat="1" ht="14.5" customHeight="1" x14ac:dyDescent="0.35">
      <c r="A7" s="38"/>
      <c r="B7" s="54" t="s">
        <v>25</v>
      </c>
      <c r="C7" s="55">
        <v>0</v>
      </c>
      <c r="D7" s="181" t="str">
        <f>IF(C7&gt;250000,"De subsidieverlening voor deze activiteit kan niet hoger zijn dan € 250.000","")</f>
        <v/>
      </c>
      <c r="E7" s="41"/>
      <c r="F7" s="41"/>
      <c r="G7" s="25"/>
      <c r="H7" s="24"/>
      <c r="I7" s="25"/>
      <c r="J7" s="25"/>
      <c r="K7" s="25"/>
      <c r="L7" s="25"/>
      <c r="M7" s="25"/>
      <c r="N7" s="25"/>
      <c r="O7" s="25"/>
    </row>
    <row r="8" spans="1:17" s="43" customFormat="1" ht="14.5" customHeight="1" x14ac:dyDescent="0.35">
      <c r="A8" s="38"/>
      <c r="B8" s="56" t="s">
        <v>26</v>
      </c>
      <c r="C8" s="57">
        <v>0</v>
      </c>
      <c r="D8" s="181" t="str">
        <f>IF(C8&gt;250000,"De subsidieverlening voor deze activiteit kan niet hoger zijn dan € 250.000","")</f>
        <v/>
      </c>
      <c r="E8" s="41"/>
      <c r="F8" s="41"/>
      <c r="G8" s="25"/>
      <c r="H8" s="24"/>
      <c r="I8" s="25"/>
      <c r="J8" s="25"/>
      <c r="K8" s="25"/>
      <c r="L8" s="25"/>
      <c r="M8" s="25"/>
      <c r="N8" s="25"/>
      <c r="O8" s="25"/>
    </row>
    <row r="9" spans="1:17" s="43" customFormat="1" ht="14.5" customHeight="1" x14ac:dyDescent="0.35">
      <c r="A9" s="38"/>
      <c r="B9" s="56" t="s">
        <v>27</v>
      </c>
      <c r="C9" s="57">
        <v>0</v>
      </c>
      <c r="D9" s="181" t="str">
        <f>IF(C9&gt;250000,"De subsidieverlening voor deze activiteit kan niet hoger zijn dan € 250.000","")</f>
        <v/>
      </c>
      <c r="E9" s="41"/>
      <c r="F9" s="41"/>
      <c r="G9" s="25"/>
      <c r="H9" s="24"/>
      <c r="I9" s="25"/>
      <c r="J9" s="25"/>
      <c r="K9" s="25"/>
      <c r="L9" s="25"/>
      <c r="M9" s="25"/>
      <c r="N9" s="25"/>
      <c r="O9" s="25"/>
    </row>
    <row r="10" spans="1:17" s="43" customFormat="1" ht="14.5" customHeight="1" x14ac:dyDescent="0.35">
      <c r="A10" s="38"/>
      <c r="B10" s="56" t="s">
        <v>28</v>
      </c>
      <c r="C10" s="57">
        <v>0</v>
      </c>
      <c r="D10" s="181" t="str">
        <f>IF(C10&gt;250000,"De subsidieverlening voor deze activiteit kan niet hoger zijn dan € 250.000","")</f>
        <v/>
      </c>
      <c r="E10" s="41"/>
      <c r="F10" s="41"/>
      <c r="G10" s="25"/>
      <c r="H10" s="24"/>
      <c r="I10" s="25"/>
      <c r="J10" s="25"/>
      <c r="K10" s="25"/>
      <c r="L10" s="25"/>
      <c r="M10" s="25"/>
      <c r="N10" s="25"/>
      <c r="O10" s="25"/>
    </row>
    <row r="11" spans="1:17" s="43" customFormat="1" ht="14.5" customHeight="1" x14ac:dyDescent="0.35">
      <c r="A11" s="38"/>
      <c r="B11" s="56" t="s">
        <v>29</v>
      </c>
      <c r="C11" s="57">
        <v>0</v>
      </c>
      <c r="D11" s="181" t="str">
        <f>IF(C11&gt;25000,"De subsidieverlening voor deze activiteit kan niet hoger zijn dan € 25.000","")</f>
        <v/>
      </c>
      <c r="E11" s="41"/>
      <c r="F11" s="41"/>
      <c r="G11" s="25"/>
      <c r="H11" s="24"/>
      <c r="I11" s="25"/>
      <c r="J11" s="25"/>
      <c r="K11" s="25"/>
      <c r="L11" s="25"/>
      <c r="M11" s="25"/>
      <c r="N11" s="25"/>
      <c r="O11" s="25"/>
    </row>
    <row r="12" spans="1:17" s="43" customFormat="1" ht="14.5" customHeight="1" x14ac:dyDescent="0.35">
      <c r="A12" s="38"/>
      <c r="B12" s="56" t="s">
        <v>111</v>
      </c>
      <c r="C12" s="57">
        <v>0</v>
      </c>
      <c r="D12" s="181" t="str">
        <f>IF(C12&gt;200000,"De subsidieverlening voor deze activiteit kan niet hoger zijn dan € 200.000","")</f>
        <v/>
      </c>
      <c r="E12" s="41"/>
      <c r="F12" s="41"/>
      <c r="G12" s="25"/>
      <c r="H12" s="24"/>
      <c r="I12" s="25"/>
      <c r="J12" s="25"/>
      <c r="K12" s="25"/>
      <c r="L12" s="25"/>
      <c r="M12" s="25"/>
      <c r="N12" s="25"/>
      <c r="O12" s="25"/>
    </row>
    <row r="13" spans="1:17" s="43" customFormat="1" ht="15" customHeight="1" thickBot="1" x14ac:dyDescent="0.4">
      <c r="A13" s="38"/>
      <c r="B13" s="58" t="s">
        <v>112</v>
      </c>
      <c r="C13" s="57">
        <v>0</v>
      </c>
      <c r="D13" s="181" t="str">
        <f>IF(C13&gt;250000,"De subsidieverlening voor deze activiteit kan niet hoger zijn dan € 250.000","")</f>
        <v/>
      </c>
      <c r="E13" s="41"/>
      <c r="F13" s="41"/>
      <c r="G13" s="25"/>
      <c r="H13" s="24"/>
      <c r="I13" s="25"/>
      <c r="J13" s="25"/>
      <c r="K13" s="25"/>
      <c r="L13" s="25"/>
      <c r="M13" s="25"/>
      <c r="N13" s="25"/>
      <c r="O13" s="25"/>
    </row>
    <row r="14" spans="1:17" s="43" customFormat="1" ht="15" customHeight="1" thickBot="1" x14ac:dyDescent="0.4">
      <c r="A14" s="38"/>
      <c r="B14" s="59" t="s">
        <v>116</v>
      </c>
      <c r="C14" s="60">
        <f>SUM(C7:C13)</f>
        <v>0</v>
      </c>
      <c r="D14" s="182"/>
      <c r="E14" s="41"/>
      <c r="F14" s="41"/>
      <c r="G14" s="25"/>
      <c r="H14" s="24"/>
      <c r="I14" s="25"/>
      <c r="J14" s="25"/>
      <c r="K14" s="25"/>
      <c r="L14" s="25"/>
      <c r="M14" s="25"/>
      <c r="N14" s="25"/>
      <c r="O14" s="25"/>
    </row>
    <row r="15" spans="1:17" s="43" customFormat="1" ht="15" customHeight="1" x14ac:dyDescent="0.35">
      <c r="A15" s="38"/>
      <c r="C15" s="19"/>
      <c r="D15" s="61"/>
      <c r="E15" s="41"/>
      <c r="F15" s="41"/>
      <c r="G15" s="25"/>
      <c r="H15" s="24"/>
      <c r="I15" s="25"/>
      <c r="J15" s="25"/>
      <c r="K15" s="25"/>
      <c r="L15" s="25"/>
      <c r="M15" s="25"/>
      <c r="N15" s="25"/>
      <c r="O15" s="25"/>
    </row>
    <row r="16" spans="1:17" s="37" customFormat="1" ht="12" thickBot="1" x14ac:dyDescent="0.4">
      <c r="A16" s="10"/>
      <c r="B16" s="35"/>
      <c r="C16" s="35"/>
      <c r="D16" s="32"/>
      <c r="E16" s="35"/>
      <c r="F16" s="32"/>
      <c r="G16" s="33"/>
      <c r="H16" s="34"/>
      <c r="I16" s="35"/>
      <c r="J16" s="36"/>
      <c r="K16" s="26"/>
      <c r="L16" s="35"/>
      <c r="M16" s="35"/>
      <c r="N16" s="35"/>
      <c r="O16" s="35"/>
      <c r="P16" s="35"/>
      <c r="Q16" s="35"/>
    </row>
    <row r="17" spans="1:17" s="37" customFormat="1" ht="15.5" x14ac:dyDescent="0.35">
      <c r="A17" s="62" t="s">
        <v>2</v>
      </c>
      <c r="B17" s="63" t="s">
        <v>51</v>
      </c>
      <c r="C17" s="64"/>
      <c r="D17" s="64"/>
      <c r="E17" s="65"/>
      <c r="F17" s="65"/>
      <c r="G17" s="65"/>
      <c r="H17" s="66"/>
      <c r="I17" s="35"/>
      <c r="J17" s="36"/>
      <c r="K17" s="26"/>
      <c r="L17" s="35"/>
      <c r="M17" s="35"/>
      <c r="N17" s="35"/>
      <c r="O17" s="35"/>
      <c r="P17" s="35"/>
      <c r="Q17" s="35"/>
    </row>
    <row r="18" spans="1:17" s="37" customFormat="1" ht="15.5" x14ac:dyDescent="0.35">
      <c r="A18" s="62"/>
      <c r="B18" s="67"/>
      <c r="C18" s="68"/>
      <c r="D18" s="68"/>
      <c r="E18" s="68"/>
      <c r="F18" s="35"/>
      <c r="G18" s="20"/>
      <c r="H18" s="69"/>
      <c r="I18" s="35"/>
      <c r="J18" s="36"/>
      <c r="K18" s="26"/>
      <c r="L18" s="35"/>
      <c r="M18" s="35"/>
      <c r="N18" s="35"/>
      <c r="O18" s="35"/>
      <c r="P18" s="35"/>
      <c r="Q18" s="35"/>
    </row>
    <row r="19" spans="1:17" s="37" customFormat="1" ht="11.5" x14ac:dyDescent="0.35">
      <c r="A19" s="38"/>
      <c r="B19" s="70" t="s">
        <v>13</v>
      </c>
      <c r="C19" s="71"/>
      <c r="D19" s="71"/>
      <c r="E19" s="35"/>
      <c r="F19" s="72" t="s">
        <v>119</v>
      </c>
      <c r="G19" s="72" t="s">
        <v>129</v>
      </c>
      <c r="H19" s="69"/>
      <c r="I19" s="35"/>
      <c r="J19" s="36"/>
      <c r="K19" s="26"/>
      <c r="L19" s="35"/>
      <c r="M19" s="35"/>
      <c r="N19" s="35"/>
      <c r="O19" s="35"/>
      <c r="P19" s="35"/>
      <c r="Q19" s="35"/>
    </row>
    <row r="20" spans="1:17" s="76" customFormat="1" ht="11.5" x14ac:dyDescent="0.35">
      <c r="A20" s="38"/>
      <c r="B20" s="73" t="s">
        <v>64</v>
      </c>
      <c r="C20" s="74"/>
      <c r="D20" s="34" t="s">
        <v>3</v>
      </c>
      <c r="E20" s="74" t="s">
        <v>4</v>
      </c>
      <c r="F20" s="34" t="s">
        <v>5</v>
      </c>
      <c r="G20" s="34" t="s">
        <v>109</v>
      </c>
      <c r="H20" s="69"/>
      <c r="I20" s="74"/>
      <c r="J20" s="75"/>
      <c r="K20" s="163"/>
      <c r="L20" s="74"/>
      <c r="M20" s="74"/>
      <c r="N20" s="74"/>
      <c r="O20" s="74"/>
      <c r="P20" s="74"/>
      <c r="Q20" s="74"/>
    </row>
    <row r="21" spans="1:17" s="37" customFormat="1" ht="11.5" x14ac:dyDescent="0.35">
      <c r="A21" s="10"/>
      <c r="B21" s="6" t="s">
        <v>65</v>
      </c>
      <c r="C21" s="1"/>
      <c r="D21" s="13"/>
      <c r="E21" s="2"/>
      <c r="F21" s="20">
        <f>$D21*E21</f>
        <v>0</v>
      </c>
      <c r="G21" s="14">
        <v>0</v>
      </c>
      <c r="H21" s="69"/>
      <c r="I21" s="35"/>
      <c r="J21" s="36"/>
      <c r="K21" s="162"/>
      <c r="L21" s="35"/>
      <c r="M21" s="35"/>
      <c r="N21" s="35"/>
      <c r="O21" s="35"/>
      <c r="P21" s="35"/>
      <c r="Q21" s="35"/>
    </row>
    <row r="22" spans="1:17" s="37" customFormat="1" ht="11.5" x14ac:dyDescent="0.35">
      <c r="A22" s="10"/>
      <c r="B22" s="6" t="s">
        <v>66</v>
      </c>
      <c r="C22" s="1"/>
      <c r="D22" s="13"/>
      <c r="E22" s="2"/>
      <c r="F22" s="20">
        <f t="shared" ref="F22:F29" si="0">$D22*E22</f>
        <v>0</v>
      </c>
      <c r="G22" s="14">
        <v>0</v>
      </c>
      <c r="H22" s="69"/>
      <c r="I22" s="35"/>
      <c r="J22" s="36"/>
      <c r="K22" s="162"/>
      <c r="L22" s="35"/>
      <c r="M22" s="35"/>
      <c r="N22" s="35"/>
      <c r="O22" s="35"/>
      <c r="P22" s="35"/>
      <c r="Q22" s="35"/>
    </row>
    <row r="23" spans="1:17" s="37" customFormat="1" ht="11.5" x14ac:dyDescent="0.35">
      <c r="A23" s="10"/>
      <c r="B23" s="6" t="s">
        <v>67</v>
      </c>
      <c r="C23" s="1"/>
      <c r="D23" s="13"/>
      <c r="E23" s="2"/>
      <c r="F23" s="20">
        <f t="shared" si="0"/>
        <v>0</v>
      </c>
      <c r="G23" s="14">
        <v>0</v>
      </c>
      <c r="H23" s="69"/>
      <c r="I23" s="35"/>
      <c r="J23" s="36"/>
      <c r="K23" s="162"/>
      <c r="L23" s="35"/>
      <c r="M23" s="35"/>
      <c r="N23" s="35"/>
      <c r="O23" s="35"/>
      <c r="P23" s="35"/>
      <c r="Q23" s="35"/>
    </row>
    <row r="24" spans="1:17" s="37" customFormat="1" ht="11.5" x14ac:dyDescent="0.35">
      <c r="A24" s="10"/>
      <c r="B24" s="6" t="s">
        <v>154</v>
      </c>
      <c r="C24" s="1"/>
      <c r="D24" s="13"/>
      <c r="E24" s="2"/>
      <c r="F24" s="20">
        <f t="shared" si="0"/>
        <v>0</v>
      </c>
      <c r="G24" s="14">
        <v>0</v>
      </c>
      <c r="H24" s="69"/>
      <c r="I24" s="35"/>
      <c r="J24" s="36"/>
      <c r="K24" s="35"/>
      <c r="L24" s="35"/>
      <c r="M24" s="35"/>
      <c r="N24" s="35"/>
      <c r="O24" s="35"/>
      <c r="P24" s="35"/>
      <c r="Q24" s="35"/>
    </row>
    <row r="25" spans="1:17" s="37" customFormat="1" ht="11.5" x14ac:dyDescent="0.35">
      <c r="A25" s="10"/>
      <c r="B25" s="6"/>
      <c r="C25" s="1"/>
      <c r="D25" s="13"/>
      <c r="E25" s="2"/>
      <c r="F25" s="20">
        <f t="shared" si="0"/>
        <v>0</v>
      </c>
      <c r="G25" s="14">
        <v>0</v>
      </c>
      <c r="H25" s="69"/>
      <c r="I25" s="35"/>
      <c r="J25" s="36"/>
      <c r="K25" s="35"/>
      <c r="L25" s="35"/>
      <c r="M25" s="35"/>
      <c r="N25" s="35"/>
      <c r="O25" s="35"/>
      <c r="P25" s="35"/>
      <c r="Q25" s="35"/>
    </row>
    <row r="26" spans="1:17" s="37" customFormat="1" ht="11.5" x14ac:dyDescent="0.35">
      <c r="A26" s="10"/>
      <c r="B26" s="6"/>
      <c r="C26" s="1"/>
      <c r="D26" s="13"/>
      <c r="E26" s="2"/>
      <c r="F26" s="20">
        <f t="shared" si="0"/>
        <v>0</v>
      </c>
      <c r="G26" s="14">
        <v>0</v>
      </c>
      <c r="H26" s="69"/>
      <c r="I26" s="35"/>
      <c r="J26" s="36"/>
      <c r="K26" s="35"/>
      <c r="L26" s="35"/>
      <c r="M26" s="35"/>
      <c r="N26" s="35"/>
      <c r="O26" s="35"/>
      <c r="P26" s="35"/>
      <c r="Q26" s="35"/>
    </row>
    <row r="27" spans="1:17" s="37" customFormat="1" ht="11.5" x14ac:dyDescent="0.35">
      <c r="A27" s="10"/>
      <c r="B27" s="6"/>
      <c r="C27" s="1"/>
      <c r="D27" s="13"/>
      <c r="E27" s="2"/>
      <c r="F27" s="20">
        <f t="shared" si="0"/>
        <v>0</v>
      </c>
      <c r="G27" s="14">
        <v>0</v>
      </c>
      <c r="H27" s="69"/>
      <c r="I27" s="35"/>
      <c r="J27" s="36"/>
      <c r="K27" s="35"/>
      <c r="L27" s="35"/>
      <c r="M27" s="35"/>
      <c r="N27" s="35"/>
      <c r="O27" s="35"/>
      <c r="P27" s="35"/>
      <c r="Q27" s="35"/>
    </row>
    <row r="28" spans="1:17" s="37" customFormat="1" ht="11.5" x14ac:dyDescent="0.35">
      <c r="A28" s="10"/>
      <c r="B28" s="6"/>
      <c r="C28" s="1"/>
      <c r="D28" s="13"/>
      <c r="E28" s="2"/>
      <c r="F28" s="20">
        <f t="shared" si="0"/>
        <v>0</v>
      </c>
      <c r="G28" s="14">
        <v>0</v>
      </c>
      <c r="H28" s="69"/>
      <c r="I28" s="35"/>
      <c r="J28" s="36"/>
      <c r="K28" s="35"/>
      <c r="L28" s="35"/>
      <c r="M28" s="35"/>
      <c r="N28" s="35"/>
      <c r="O28" s="35"/>
      <c r="P28" s="35"/>
      <c r="Q28" s="35"/>
    </row>
    <row r="29" spans="1:17" s="37" customFormat="1" ht="12" thickBot="1" x14ac:dyDescent="0.4">
      <c r="A29" s="10"/>
      <c r="B29" s="6"/>
      <c r="C29" s="1"/>
      <c r="D29" s="13"/>
      <c r="E29" s="2"/>
      <c r="F29" s="20">
        <f t="shared" si="0"/>
        <v>0</v>
      </c>
      <c r="G29" s="14">
        <v>0</v>
      </c>
      <c r="H29" s="69"/>
      <c r="I29" s="35"/>
      <c r="J29" s="36"/>
      <c r="K29" s="35"/>
      <c r="L29" s="35"/>
      <c r="M29" s="35"/>
      <c r="N29" s="35"/>
      <c r="O29" s="35"/>
      <c r="P29" s="35"/>
      <c r="Q29" s="35"/>
    </row>
    <row r="30" spans="1:17" s="43" customFormat="1" ht="12" thickBot="1" x14ac:dyDescent="0.4">
      <c r="A30" s="38"/>
      <c r="B30" s="77"/>
      <c r="C30" s="78"/>
      <c r="D30" s="79"/>
      <c r="E30" s="80" t="s">
        <v>19</v>
      </c>
      <c r="F30" s="60">
        <f>SUM(F21:F29)</f>
        <v>0</v>
      </c>
      <c r="G30" s="60">
        <f>SUM(G21:G29)</f>
        <v>0</v>
      </c>
      <c r="H30" s="81"/>
      <c r="I30" s="25"/>
      <c r="J30" s="25"/>
      <c r="K30" s="25"/>
      <c r="L30" s="25"/>
      <c r="M30" s="25"/>
      <c r="N30" s="25"/>
      <c r="O30" s="25"/>
      <c r="P30" s="25"/>
      <c r="Q30" s="25"/>
    </row>
    <row r="31" spans="1:17" s="43" customFormat="1" ht="12" thickBot="1" x14ac:dyDescent="0.4">
      <c r="A31" s="38"/>
      <c r="B31" s="25"/>
      <c r="C31" s="25"/>
      <c r="D31" s="82"/>
      <c r="E31" s="83"/>
      <c r="F31" s="84"/>
      <c r="G31" s="85"/>
      <c r="H31" s="86"/>
      <c r="I31" s="25"/>
      <c r="J31" s="25"/>
      <c r="K31" s="25"/>
      <c r="L31" s="25"/>
      <c r="M31" s="25"/>
      <c r="N31" s="25"/>
      <c r="O31" s="25"/>
      <c r="P31" s="25"/>
      <c r="Q31" s="25"/>
    </row>
    <row r="32" spans="1:17" s="43" customFormat="1" ht="15.5" x14ac:dyDescent="0.35">
      <c r="A32" s="62" t="s">
        <v>6</v>
      </c>
      <c r="B32" s="87" t="s">
        <v>52</v>
      </c>
      <c r="C32" s="65"/>
      <c r="D32" s="65"/>
      <c r="E32" s="65"/>
      <c r="F32" s="65"/>
      <c r="G32" s="65"/>
      <c r="H32" s="65"/>
      <c r="I32" s="70"/>
      <c r="J32" s="24"/>
      <c r="K32" s="25"/>
      <c r="L32" s="25"/>
      <c r="M32" s="25"/>
      <c r="N32" s="25"/>
      <c r="O32" s="25"/>
      <c r="P32" s="25"/>
      <c r="Q32" s="25"/>
    </row>
    <row r="33" spans="1:17" s="90" customFormat="1" ht="15.5" x14ac:dyDescent="0.35">
      <c r="A33" s="88"/>
      <c r="B33" s="164"/>
      <c r="F33" s="91"/>
      <c r="G33" s="92"/>
      <c r="H33" s="93"/>
      <c r="J33" s="94"/>
    </row>
    <row r="34" spans="1:17" s="43" customFormat="1" ht="11.5" x14ac:dyDescent="0.35">
      <c r="A34" s="38"/>
      <c r="B34" s="70" t="s">
        <v>13</v>
      </c>
      <c r="C34" s="71"/>
      <c r="D34" s="71"/>
      <c r="E34" s="35"/>
      <c r="F34" s="72" t="s">
        <v>119</v>
      </c>
      <c r="G34" s="72" t="s">
        <v>108</v>
      </c>
      <c r="H34" s="69"/>
      <c r="I34" s="25"/>
      <c r="J34" s="24"/>
      <c r="K34" s="25"/>
      <c r="L34" s="25"/>
      <c r="M34" s="25"/>
      <c r="N34" s="25"/>
      <c r="O34" s="25"/>
      <c r="P34" s="25"/>
      <c r="Q34" s="25"/>
    </row>
    <row r="35" spans="1:17" s="43" customFormat="1" ht="11.5" x14ac:dyDescent="0.35">
      <c r="A35" s="38"/>
      <c r="B35" s="73" t="s">
        <v>64</v>
      </c>
      <c r="C35" s="74"/>
      <c r="D35" s="34" t="s">
        <v>3</v>
      </c>
      <c r="E35" s="74" t="s">
        <v>4</v>
      </c>
      <c r="F35" s="34" t="s">
        <v>5</v>
      </c>
      <c r="G35" s="34" t="s">
        <v>109</v>
      </c>
      <c r="H35" s="69"/>
      <c r="I35" s="25"/>
      <c r="J35" s="24"/>
      <c r="K35" s="25"/>
      <c r="L35" s="25"/>
      <c r="M35" s="25"/>
      <c r="N35" s="25"/>
      <c r="O35" s="25"/>
      <c r="P35" s="25"/>
      <c r="Q35" s="25"/>
    </row>
    <row r="36" spans="1:17" s="43" customFormat="1" ht="11.5" x14ac:dyDescent="0.35">
      <c r="A36" s="38"/>
      <c r="B36" s="6" t="s">
        <v>68</v>
      </c>
      <c r="C36" s="1"/>
      <c r="D36" s="13"/>
      <c r="E36" s="2"/>
      <c r="F36" s="20">
        <f t="shared" ref="F36:F44" si="1">$D36*E36</f>
        <v>0</v>
      </c>
      <c r="G36" s="14">
        <v>0</v>
      </c>
      <c r="H36" s="69"/>
      <c r="I36" s="25"/>
      <c r="J36" s="24"/>
      <c r="K36" s="25"/>
      <c r="L36" s="25"/>
      <c r="M36" s="25"/>
      <c r="N36" s="25"/>
      <c r="O36" s="25"/>
      <c r="P36" s="25"/>
      <c r="Q36" s="25"/>
    </row>
    <row r="37" spans="1:17" s="43" customFormat="1" ht="11.5" x14ac:dyDescent="0.35">
      <c r="A37" s="38"/>
      <c r="B37" s="6" t="s">
        <v>70</v>
      </c>
      <c r="C37" s="1"/>
      <c r="D37" s="13"/>
      <c r="E37" s="2"/>
      <c r="F37" s="20">
        <f t="shared" si="1"/>
        <v>0</v>
      </c>
      <c r="G37" s="14">
        <v>0</v>
      </c>
      <c r="H37" s="69"/>
      <c r="I37" s="25"/>
      <c r="J37" s="24"/>
      <c r="K37" s="25"/>
      <c r="L37" s="25"/>
      <c r="M37" s="25"/>
      <c r="N37" s="25"/>
      <c r="O37" s="25"/>
      <c r="P37" s="25"/>
      <c r="Q37" s="25"/>
    </row>
    <row r="38" spans="1:17" s="43" customFormat="1" ht="11.5" x14ac:dyDescent="0.35">
      <c r="A38" s="38"/>
      <c r="B38" s="6" t="s">
        <v>69</v>
      </c>
      <c r="C38" s="1"/>
      <c r="D38" s="13"/>
      <c r="E38" s="2"/>
      <c r="F38" s="20">
        <f t="shared" si="1"/>
        <v>0</v>
      </c>
      <c r="G38" s="14">
        <v>0</v>
      </c>
      <c r="H38" s="69"/>
      <c r="I38" s="25"/>
      <c r="J38" s="24"/>
      <c r="K38" s="25"/>
      <c r="L38" s="25"/>
      <c r="M38" s="25"/>
      <c r="N38" s="25"/>
      <c r="O38" s="25"/>
      <c r="P38" s="25"/>
      <c r="Q38" s="25"/>
    </row>
    <row r="39" spans="1:17" s="43" customFormat="1" ht="11.5" x14ac:dyDescent="0.35">
      <c r="A39" s="38"/>
      <c r="B39" s="6"/>
      <c r="C39" s="1"/>
      <c r="D39" s="13"/>
      <c r="E39" s="2"/>
      <c r="F39" s="20">
        <f t="shared" si="1"/>
        <v>0</v>
      </c>
      <c r="G39" s="14">
        <v>0</v>
      </c>
      <c r="H39" s="69"/>
      <c r="I39" s="25"/>
      <c r="J39" s="24"/>
      <c r="K39" s="25"/>
      <c r="L39" s="25"/>
      <c r="M39" s="25"/>
      <c r="N39" s="25"/>
      <c r="O39" s="25"/>
      <c r="P39" s="25"/>
      <c r="Q39" s="25"/>
    </row>
    <row r="40" spans="1:17" s="43" customFormat="1" ht="11.5" x14ac:dyDescent="0.35">
      <c r="A40" s="38"/>
      <c r="B40" s="6"/>
      <c r="C40" s="1"/>
      <c r="D40" s="13"/>
      <c r="E40" s="2"/>
      <c r="F40" s="20">
        <f t="shared" si="1"/>
        <v>0</v>
      </c>
      <c r="G40" s="14">
        <v>0</v>
      </c>
      <c r="H40" s="69"/>
      <c r="I40" s="25"/>
      <c r="J40" s="24"/>
      <c r="K40" s="25"/>
      <c r="L40" s="25"/>
      <c r="M40" s="25"/>
      <c r="N40" s="25"/>
      <c r="O40" s="25"/>
      <c r="P40" s="25"/>
      <c r="Q40" s="25"/>
    </row>
    <row r="41" spans="1:17" s="43" customFormat="1" ht="11.5" x14ac:dyDescent="0.35">
      <c r="A41" s="38"/>
      <c r="B41" s="6"/>
      <c r="C41" s="1"/>
      <c r="D41" s="13"/>
      <c r="E41" s="2"/>
      <c r="F41" s="20">
        <f t="shared" si="1"/>
        <v>0</v>
      </c>
      <c r="G41" s="14">
        <v>0</v>
      </c>
      <c r="H41" s="69"/>
      <c r="I41" s="25"/>
      <c r="J41" s="24"/>
      <c r="K41" s="25"/>
      <c r="L41" s="25"/>
      <c r="M41" s="25"/>
      <c r="N41" s="25"/>
      <c r="O41" s="25"/>
      <c r="P41" s="25"/>
      <c r="Q41" s="25"/>
    </row>
    <row r="42" spans="1:17" s="43" customFormat="1" ht="11.5" x14ac:dyDescent="0.35">
      <c r="A42" s="38"/>
      <c r="B42" s="6"/>
      <c r="C42" s="1"/>
      <c r="D42" s="13"/>
      <c r="E42" s="2"/>
      <c r="F42" s="20">
        <f t="shared" si="1"/>
        <v>0</v>
      </c>
      <c r="G42" s="14">
        <v>0</v>
      </c>
      <c r="H42" s="69"/>
      <c r="I42" s="25"/>
      <c r="J42" s="24"/>
      <c r="K42" s="25"/>
      <c r="L42" s="25"/>
      <c r="M42" s="25"/>
      <c r="N42" s="25"/>
      <c r="O42" s="25"/>
      <c r="P42" s="25"/>
      <c r="Q42" s="25"/>
    </row>
    <row r="43" spans="1:17" s="43" customFormat="1" ht="11.5" x14ac:dyDescent="0.35">
      <c r="A43" s="38"/>
      <c r="B43" s="6"/>
      <c r="C43" s="1"/>
      <c r="D43" s="13"/>
      <c r="E43" s="2"/>
      <c r="F43" s="20">
        <f t="shared" si="1"/>
        <v>0</v>
      </c>
      <c r="G43" s="14">
        <v>0</v>
      </c>
      <c r="H43" s="69"/>
      <c r="I43" s="25"/>
      <c r="J43" s="24"/>
      <c r="K43" s="25"/>
      <c r="L43" s="25"/>
      <c r="M43" s="25"/>
      <c r="N43" s="25"/>
      <c r="O43" s="25"/>
      <c r="P43" s="25"/>
      <c r="Q43" s="25"/>
    </row>
    <row r="44" spans="1:17" s="43" customFormat="1" ht="11.5" x14ac:dyDescent="0.35">
      <c r="A44" s="38"/>
      <c r="B44" s="6"/>
      <c r="C44" s="1"/>
      <c r="D44" s="13"/>
      <c r="E44" s="2"/>
      <c r="F44" s="20">
        <f t="shared" si="1"/>
        <v>0</v>
      </c>
      <c r="G44" s="14">
        <v>0</v>
      </c>
      <c r="H44" s="69"/>
      <c r="I44" s="25"/>
      <c r="J44" s="24"/>
      <c r="K44" s="25"/>
      <c r="L44" s="25"/>
      <c r="M44" s="25"/>
      <c r="N44" s="25"/>
      <c r="O44" s="25"/>
      <c r="P44" s="25"/>
      <c r="Q44" s="25"/>
    </row>
    <row r="45" spans="1:17" s="43" customFormat="1" ht="11.5" x14ac:dyDescent="0.35">
      <c r="A45" s="38"/>
      <c r="B45" s="95"/>
      <c r="C45" s="35"/>
      <c r="D45" s="96"/>
      <c r="E45" s="97" t="s">
        <v>14</v>
      </c>
      <c r="F45" s="85">
        <f>SUM(F36:F44)</f>
        <v>0</v>
      </c>
      <c r="G45" s="19">
        <f>SUM(G36:G44)</f>
        <v>0</v>
      </c>
      <c r="H45" s="69"/>
      <c r="I45" s="25"/>
      <c r="J45" s="24"/>
      <c r="K45" s="25"/>
      <c r="L45" s="25"/>
      <c r="M45" s="25"/>
      <c r="N45" s="25"/>
      <c r="O45" s="25"/>
      <c r="P45" s="25"/>
      <c r="Q45" s="25"/>
    </row>
    <row r="46" spans="1:17" s="43" customFormat="1" ht="11.5" x14ac:dyDescent="0.35">
      <c r="A46" s="38"/>
      <c r="B46" s="70"/>
      <c r="C46" s="25"/>
      <c r="D46" s="98"/>
      <c r="E46" s="98"/>
      <c r="F46" s="85"/>
      <c r="G46" s="92"/>
      <c r="H46" s="69"/>
      <c r="I46" s="25"/>
      <c r="J46" s="24"/>
      <c r="K46" s="25"/>
      <c r="L46" s="25"/>
      <c r="M46" s="25"/>
      <c r="N46" s="25"/>
      <c r="O46" s="25"/>
      <c r="P46" s="25"/>
      <c r="Q46" s="25"/>
    </row>
    <row r="47" spans="1:17" s="43" customFormat="1" ht="11.5" x14ac:dyDescent="0.35">
      <c r="A47" s="38"/>
      <c r="B47" s="70" t="s">
        <v>17</v>
      </c>
      <c r="C47" s="25"/>
      <c r="D47" s="35"/>
      <c r="E47" s="99"/>
      <c r="F47" s="100"/>
      <c r="G47" s="92"/>
      <c r="H47" s="101"/>
      <c r="I47" s="25"/>
      <c r="J47" s="24"/>
      <c r="K47" s="25"/>
      <c r="L47" s="25"/>
      <c r="M47" s="25"/>
      <c r="N47" s="25"/>
      <c r="O47" s="25"/>
      <c r="P47" s="25"/>
      <c r="Q47" s="25"/>
    </row>
    <row r="48" spans="1:17" s="43" customFormat="1" ht="11.5" x14ac:dyDescent="0.35">
      <c r="A48" s="38"/>
      <c r="B48" s="73" t="s">
        <v>7</v>
      </c>
      <c r="C48" s="25"/>
      <c r="E48" s="83"/>
      <c r="F48" s="92" t="s">
        <v>8</v>
      </c>
      <c r="G48" s="92"/>
      <c r="H48" s="101"/>
      <c r="I48" s="25"/>
      <c r="J48" s="24"/>
      <c r="K48" s="25"/>
      <c r="L48" s="25"/>
      <c r="M48" s="25"/>
      <c r="N48" s="25"/>
      <c r="O48" s="25"/>
      <c r="P48" s="25"/>
      <c r="Q48" s="25"/>
    </row>
    <row r="49" spans="1:17" s="43" customFormat="1" ht="11.5" x14ac:dyDescent="0.35">
      <c r="A49" s="38"/>
      <c r="B49" s="6" t="s">
        <v>71</v>
      </c>
      <c r="C49" s="2"/>
      <c r="D49" s="2"/>
      <c r="E49" s="2"/>
      <c r="F49" s="14">
        <v>0</v>
      </c>
      <c r="G49" s="14">
        <v>0</v>
      </c>
      <c r="H49" s="101"/>
      <c r="I49" s="25"/>
      <c r="J49" s="24"/>
      <c r="K49" s="25"/>
      <c r="L49" s="25"/>
      <c r="M49" s="25"/>
      <c r="N49" s="25"/>
      <c r="O49" s="25"/>
      <c r="P49" s="25"/>
      <c r="Q49" s="25"/>
    </row>
    <row r="50" spans="1:17" s="43" customFormat="1" ht="11.5" x14ac:dyDescent="0.35">
      <c r="A50" s="38"/>
      <c r="B50" s="6" t="s">
        <v>72</v>
      </c>
      <c r="C50" s="2"/>
      <c r="D50" s="2"/>
      <c r="E50" s="2"/>
      <c r="F50" s="14">
        <v>0</v>
      </c>
      <c r="G50" s="14">
        <v>0</v>
      </c>
      <c r="H50" s="101"/>
      <c r="I50" s="25"/>
      <c r="J50" s="24"/>
      <c r="K50" s="25"/>
      <c r="L50" s="25"/>
      <c r="M50" s="25"/>
      <c r="N50" s="25"/>
      <c r="O50" s="25"/>
      <c r="P50" s="25"/>
      <c r="Q50" s="25"/>
    </row>
    <row r="51" spans="1:17" s="43" customFormat="1" ht="11.5" x14ac:dyDescent="0.35">
      <c r="A51" s="38"/>
      <c r="B51" s="3"/>
      <c r="C51" s="2"/>
      <c r="D51" s="2"/>
      <c r="E51" s="2"/>
      <c r="F51" s="14">
        <v>0</v>
      </c>
      <c r="G51" s="14">
        <v>0</v>
      </c>
      <c r="H51" s="101"/>
      <c r="I51" s="25"/>
      <c r="J51" s="24"/>
      <c r="K51" s="25"/>
      <c r="L51" s="25"/>
      <c r="M51" s="25"/>
      <c r="N51" s="25"/>
      <c r="O51" s="25"/>
      <c r="P51" s="25"/>
      <c r="Q51" s="25"/>
    </row>
    <row r="52" spans="1:17" s="43" customFormat="1" ht="11.5" x14ac:dyDescent="0.35">
      <c r="A52" s="38"/>
      <c r="B52" s="3"/>
      <c r="C52" s="2"/>
      <c r="D52" s="2"/>
      <c r="E52" s="2"/>
      <c r="F52" s="14">
        <v>0</v>
      </c>
      <c r="G52" s="14">
        <v>0</v>
      </c>
      <c r="H52" s="101"/>
      <c r="I52" s="25"/>
      <c r="J52" s="24"/>
      <c r="K52" s="25"/>
      <c r="L52" s="25"/>
      <c r="M52" s="25"/>
      <c r="N52" s="25"/>
      <c r="O52" s="25"/>
      <c r="P52" s="25"/>
      <c r="Q52" s="25"/>
    </row>
    <row r="53" spans="1:17" s="43" customFormat="1" ht="11.5" x14ac:dyDescent="0.35">
      <c r="A53" s="38"/>
      <c r="B53" s="3"/>
      <c r="C53" s="2"/>
      <c r="D53" s="2"/>
      <c r="E53" s="2"/>
      <c r="F53" s="14">
        <v>0</v>
      </c>
      <c r="G53" s="14">
        <v>0</v>
      </c>
      <c r="H53" s="101"/>
      <c r="I53" s="25"/>
      <c r="J53" s="24"/>
      <c r="K53" s="25"/>
      <c r="L53" s="25"/>
      <c r="M53" s="25"/>
      <c r="N53" s="25"/>
      <c r="O53" s="25"/>
      <c r="P53" s="25"/>
      <c r="Q53" s="25"/>
    </row>
    <row r="54" spans="1:17" s="43" customFormat="1" ht="11.5" x14ac:dyDescent="0.35">
      <c r="A54" s="38"/>
      <c r="B54" s="3"/>
      <c r="C54" s="2"/>
      <c r="D54" s="2"/>
      <c r="E54" s="2"/>
      <c r="F54" s="14">
        <v>0</v>
      </c>
      <c r="G54" s="14">
        <v>0</v>
      </c>
      <c r="H54" s="101"/>
      <c r="I54" s="25"/>
      <c r="J54" s="24"/>
      <c r="K54" s="25"/>
      <c r="L54" s="25"/>
      <c r="M54" s="25"/>
      <c r="N54" s="25"/>
      <c r="O54" s="25"/>
      <c r="P54" s="25"/>
      <c r="Q54" s="25"/>
    </row>
    <row r="55" spans="1:17" s="43" customFormat="1" ht="11.5" x14ac:dyDescent="0.35">
      <c r="A55" s="38"/>
      <c r="B55" s="3"/>
      <c r="C55" s="2"/>
      <c r="D55" s="2"/>
      <c r="E55" s="2"/>
      <c r="F55" s="14">
        <v>0</v>
      </c>
      <c r="G55" s="14">
        <v>0</v>
      </c>
      <c r="H55" s="101"/>
      <c r="I55" s="25"/>
      <c r="J55" s="24"/>
      <c r="K55" s="25"/>
      <c r="L55" s="25"/>
      <c r="M55" s="25"/>
      <c r="N55" s="25"/>
      <c r="O55" s="25"/>
      <c r="P55" s="25"/>
      <c r="Q55" s="25"/>
    </row>
    <row r="56" spans="1:17" s="43" customFormat="1" ht="11.5" x14ac:dyDescent="0.35">
      <c r="A56" s="38"/>
      <c r="B56" s="102"/>
      <c r="C56" s="90"/>
      <c r="D56" s="103"/>
      <c r="E56" s="97" t="s">
        <v>18</v>
      </c>
      <c r="F56" s="19">
        <f>SUM(F49:F55)</f>
        <v>0</v>
      </c>
      <c r="G56" s="19">
        <f>SUM(G49:G55)</f>
        <v>0</v>
      </c>
      <c r="H56" s="101"/>
      <c r="I56" s="25"/>
      <c r="J56" s="24"/>
      <c r="K56" s="25"/>
      <c r="L56" s="25"/>
      <c r="M56" s="25"/>
      <c r="N56" s="25"/>
      <c r="O56" s="25"/>
      <c r="P56" s="25"/>
      <c r="Q56" s="25"/>
    </row>
    <row r="57" spans="1:17" s="43" customFormat="1" ht="11.5" x14ac:dyDescent="0.35">
      <c r="A57" s="38"/>
      <c r="B57" s="70"/>
      <c r="C57" s="25"/>
      <c r="D57" s="82"/>
      <c r="E57" s="83"/>
      <c r="F57" s="19"/>
      <c r="G57" s="20"/>
      <c r="H57" s="69"/>
      <c r="I57" s="25"/>
      <c r="J57" s="24"/>
      <c r="K57" s="25"/>
      <c r="L57" s="25"/>
      <c r="M57" s="25"/>
      <c r="N57" s="25"/>
      <c r="O57" s="25"/>
      <c r="P57" s="25"/>
      <c r="Q57" s="25"/>
    </row>
    <row r="58" spans="1:17" s="43" customFormat="1" ht="11.5" x14ac:dyDescent="0.35">
      <c r="A58" s="38"/>
      <c r="B58" s="70" t="s">
        <v>44</v>
      </c>
      <c r="C58" s="25"/>
      <c r="D58" s="82"/>
      <c r="E58" s="83"/>
      <c r="F58" s="19"/>
      <c r="G58" s="19"/>
      <c r="H58" s="69"/>
      <c r="I58" s="25"/>
      <c r="J58" s="24"/>
      <c r="K58" s="25"/>
      <c r="L58" s="25"/>
      <c r="M58" s="25"/>
      <c r="N58" s="25"/>
      <c r="O58" s="25"/>
      <c r="P58" s="25"/>
      <c r="Q58" s="25"/>
    </row>
    <row r="59" spans="1:17" s="43" customFormat="1" ht="11.5" x14ac:dyDescent="0.35">
      <c r="A59" s="38"/>
      <c r="B59" s="73" t="s">
        <v>7</v>
      </c>
      <c r="C59" s="25"/>
      <c r="E59" s="83"/>
      <c r="F59" s="92" t="s">
        <v>8</v>
      </c>
      <c r="G59" s="33"/>
      <c r="H59" s="69"/>
      <c r="I59" s="25"/>
      <c r="J59" s="24"/>
      <c r="K59" s="25"/>
      <c r="L59" s="25"/>
      <c r="M59" s="25"/>
      <c r="N59" s="25"/>
      <c r="O59" s="25"/>
      <c r="P59" s="25"/>
      <c r="Q59" s="25"/>
    </row>
    <row r="60" spans="1:17" s="43" customFormat="1" ht="11.5" x14ac:dyDescent="0.35">
      <c r="A60" s="38"/>
      <c r="B60" s="6" t="s">
        <v>73</v>
      </c>
      <c r="C60" s="2"/>
      <c r="D60" s="2"/>
      <c r="E60" s="2"/>
      <c r="F60" s="14">
        <v>0</v>
      </c>
      <c r="G60" s="14">
        <v>0</v>
      </c>
      <c r="H60" s="69"/>
      <c r="I60" s="25"/>
      <c r="J60" s="24"/>
      <c r="K60" s="25"/>
      <c r="L60" s="25"/>
      <c r="M60" s="25"/>
      <c r="N60" s="25"/>
      <c r="O60" s="25"/>
      <c r="P60" s="25"/>
      <c r="Q60" s="25"/>
    </row>
    <row r="61" spans="1:17" s="43" customFormat="1" ht="11.5" x14ac:dyDescent="0.35">
      <c r="A61" s="38"/>
      <c r="B61" s="6"/>
      <c r="C61" s="2"/>
      <c r="D61" s="2"/>
      <c r="E61" s="2"/>
      <c r="F61" s="14">
        <v>0</v>
      </c>
      <c r="G61" s="14">
        <v>0</v>
      </c>
      <c r="H61" s="69"/>
      <c r="I61" s="25"/>
      <c r="J61" s="24"/>
      <c r="K61" s="25"/>
      <c r="L61" s="25"/>
      <c r="M61" s="25"/>
      <c r="N61" s="25"/>
      <c r="O61" s="25"/>
      <c r="P61" s="25"/>
      <c r="Q61" s="25"/>
    </row>
    <row r="62" spans="1:17" s="43" customFormat="1" ht="11.5" x14ac:dyDescent="0.35">
      <c r="A62" s="38"/>
      <c r="B62" s="3"/>
      <c r="C62" s="2"/>
      <c r="D62" s="2"/>
      <c r="E62" s="2"/>
      <c r="F62" s="14">
        <v>0</v>
      </c>
      <c r="G62" s="14">
        <v>0</v>
      </c>
      <c r="H62" s="69"/>
      <c r="I62" s="25"/>
      <c r="J62" s="24"/>
      <c r="K62" s="25"/>
      <c r="L62" s="25"/>
      <c r="M62" s="25"/>
      <c r="N62" s="25"/>
      <c r="O62" s="25"/>
      <c r="P62" s="25"/>
      <c r="Q62" s="25"/>
    </row>
    <row r="63" spans="1:17" s="43" customFormat="1" ht="11.5" x14ac:dyDescent="0.35">
      <c r="A63" s="38"/>
      <c r="B63" s="3"/>
      <c r="C63" s="2"/>
      <c r="D63" s="2"/>
      <c r="E63" s="2"/>
      <c r="F63" s="14">
        <v>0</v>
      </c>
      <c r="G63" s="14">
        <v>0</v>
      </c>
      <c r="H63" s="69"/>
      <c r="I63" s="25"/>
      <c r="J63" s="24"/>
      <c r="K63" s="25"/>
      <c r="L63" s="25"/>
      <c r="M63" s="25"/>
      <c r="N63" s="25"/>
      <c r="O63" s="25"/>
      <c r="P63" s="25"/>
      <c r="Q63" s="25"/>
    </row>
    <row r="64" spans="1:17" s="43" customFormat="1" ht="11.5" x14ac:dyDescent="0.35">
      <c r="A64" s="38"/>
      <c r="B64" s="3"/>
      <c r="C64" s="2"/>
      <c r="D64" s="2"/>
      <c r="E64" s="2"/>
      <c r="F64" s="14">
        <v>0</v>
      </c>
      <c r="G64" s="14">
        <v>0</v>
      </c>
      <c r="H64" s="69"/>
      <c r="I64" s="25"/>
      <c r="J64" s="24"/>
      <c r="K64" s="25"/>
      <c r="L64" s="25"/>
      <c r="M64" s="25"/>
      <c r="N64" s="25"/>
      <c r="O64" s="25"/>
      <c r="P64" s="25"/>
      <c r="Q64" s="25"/>
    </row>
    <row r="65" spans="1:17" s="43" customFormat="1" ht="11.5" x14ac:dyDescent="0.35">
      <c r="A65" s="38"/>
      <c r="B65" s="3"/>
      <c r="C65" s="2"/>
      <c r="D65" s="2"/>
      <c r="E65" s="2"/>
      <c r="F65" s="14">
        <v>0</v>
      </c>
      <c r="G65" s="14">
        <v>0</v>
      </c>
      <c r="H65" s="69"/>
      <c r="I65" s="25"/>
      <c r="J65" s="24"/>
      <c r="K65" s="25"/>
      <c r="L65" s="25"/>
      <c r="M65" s="25"/>
      <c r="N65" s="25"/>
      <c r="O65" s="25"/>
      <c r="P65" s="25"/>
      <c r="Q65" s="25"/>
    </row>
    <row r="66" spans="1:17" s="43" customFormat="1" ht="11.5" x14ac:dyDescent="0.35">
      <c r="A66" s="38"/>
      <c r="B66" s="3"/>
      <c r="C66" s="2"/>
      <c r="D66" s="2"/>
      <c r="E66" s="2"/>
      <c r="F66" s="14">
        <v>0</v>
      </c>
      <c r="G66" s="14">
        <v>0</v>
      </c>
      <c r="H66" s="69"/>
      <c r="I66" s="25"/>
      <c r="J66" s="24"/>
      <c r="K66" s="25"/>
      <c r="L66" s="25"/>
      <c r="M66" s="25"/>
      <c r="N66" s="25"/>
      <c r="O66" s="25"/>
      <c r="P66" s="25"/>
      <c r="Q66" s="25"/>
    </row>
    <row r="67" spans="1:17" s="43" customFormat="1" ht="11.5" x14ac:dyDescent="0.35">
      <c r="A67" s="38"/>
      <c r="B67" s="102"/>
      <c r="C67" s="90"/>
      <c r="D67" s="103"/>
      <c r="E67" s="104" t="s">
        <v>47</v>
      </c>
      <c r="F67" s="19">
        <f>SUM(F60:F66)</f>
        <v>0</v>
      </c>
      <c r="G67" s="19">
        <f>SUM(G60:G66)</f>
        <v>0</v>
      </c>
      <c r="H67" s="69"/>
      <c r="I67" s="25"/>
      <c r="J67" s="24"/>
      <c r="K67" s="25"/>
      <c r="L67" s="25"/>
      <c r="M67" s="25"/>
      <c r="N67" s="25"/>
      <c r="O67" s="25"/>
      <c r="P67" s="25"/>
      <c r="Q67" s="25"/>
    </row>
    <row r="68" spans="1:17" s="43" customFormat="1" ht="12" thickBot="1" x14ac:dyDescent="0.4">
      <c r="A68" s="38"/>
      <c r="B68" s="70"/>
      <c r="C68" s="25"/>
      <c r="D68" s="82"/>
      <c r="E68" s="83"/>
      <c r="F68" s="19"/>
      <c r="G68" s="20"/>
      <c r="H68" s="69"/>
      <c r="I68" s="25"/>
      <c r="J68" s="24"/>
      <c r="K68" s="25"/>
      <c r="L68" s="25"/>
      <c r="M68" s="25"/>
      <c r="N68" s="25"/>
      <c r="O68" s="25"/>
      <c r="P68" s="25"/>
      <c r="Q68" s="25"/>
    </row>
    <row r="69" spans="1:17" s="43" customFormat="1" ht="12" thickBot="1" x14ac:dyDescent="0.4">
      <c r="A69" s="38"/>
      <c r="B69" s="77"/>
      <c r="C69" s="78"/>
      <c r="D69" s="105"/>
      <c r="E69" s="80" t="s">
        <v>20</v>
      </c>
      <c r="F69" s="60">
        <f>F45+F56+F67</f>
        <v>0</v>
      </c>
      <c r="G69" s="60">
        <f>G45+G56+G67</f>
        <v>0</v>
      </c>
      <c r="H69" s="81"/>
      <c r="I69" s="25"/>
      <c r="J69" s="24"/>
      <c r="K69" s="25"/>
      <c r="L69" s="25"/>
      <c r="M69" s="25"/>
      <c r="N69" s="25"/>
      <c r="O69" s="25"/>
      <c r="P69" s="25"/>
      <c r="Q69" s="25"/>
    </row>
    <row r="70" spans="1:17" s="43" customFormat="1" ht="12" thickBot="1" x14ac:dyDescent="0.4">
      <c r="A70" s="38"/>
      <c r="B70" s="25"/>
      <c r="C70" s="25"/>
      <c r="D70" s="82"/>
      <c r="E70" s="83"/>
      <c r="F70" s="19"/>
      <c r="G70" s="20"/>
      <c r="H70" s="106"/>
      <c r="I70" s="25"/>
      <c r="J70" s="24"/>
      <c r="K70" s="25"/>
      <c r="L70" s="25"/>
      <c r="M70" s="25"/>
      <c r="N70" s="25"/>
      <c r="O70" s="25"/>
      <c r="P70" s="25"/>
      <c r="Q70" s="25"/>
    </row>
    <row r="71" spans="1:17" s="43" customFormat="1" ht="15.5" x14ac:dyDescent="0.35">
      <c r="A71" s="62" t="s">
        <v>49</v>
      </c>
      <c r="B71" s="87" t="s">
        <v>54</v>
      </c>
      <c r="C71" s="65"/>
      <c r="D71" s="65"/>
      <c r="E71" s="65"/>
      <c r="F71" s="65"/>
      <c r="G71" s="65"/>
      <c r="H71" s="65"/>
      <c r="I71" s="70"/>
      <c r="J71" s="24"/>
      <c r="K71" s="25"/>
      <c r="L71" s="25"/>
      <c r="M71" s="25"/>
      <c r="N71" s="25"/>
      <c r="O71" s="25"/>
      <c r="P71" s="25"/>
      <c r="Q71" s="25"/>
    </row>
    <row r="72" spans="1:17" s="43" customFormat="1" ht="15.5" x14ac:dyDescent="0.35">
      <c r="A72" s="38"/>
      <c r="B72" s="89"/>
      <c r="C72" s="90"/>
      <c r="D72" s="90"/>
      <c r="E72" s="90"/>
      <c r="F72" s="20"/>
      <c r="G72" s="19"/>
      <c r="H72" s="93"/>
      <c r="I72" s="25"/>
      <c r="J72" s="24"/>
      <c r="K72" s="25"/>
      <c r="L72" s="25"/>
      <c r="M72" s="25"/>
      <c r="N72" s="25"/>
      <c r="O72" s="25"/>
      <c r="P72" s="25"/>
      <c r="Q72" s="25"/>
    </row>
    <row r="73" spans="1:17" s="43" customFormat="1" ht="11.5" x14ac:dyDescent="0.35">
      <c r="A73" s="38"/>
      <c r="B73" s="70" t="s">
        <v>13</v>
      </c>
      <c r="C73" s="71"/>
      <c r="D73" s="71"/>
      <c r="E73" s="35"/>
      <c r="F73" s="72" t="s">
        <v>119</v>
      </c>
      <c r="G73" s="72" t="s">
        <v>129</v>
      </c>
      <c r="H73" s="69"/>
      <c r="I73" s="25"/>
      <c r="J73" s="24"/>
      <c r="K73" s="25"/>
      <c r="L73" s="25"/>
      <c r="M73" s="25"/>
      <c r="N73" s="25"/>
      <c r="O73" s="25"/>
      <c r="P73" s="25"/>
      <c r="Q73" s="25"/>
    </row>
    <row r="74" spans="1:17" s="43" customFormat="1" ht="11.5" x14ac:dyDescent="0.35">
      <c r="A74" s="38"/>
      <c r="B74" s="73" t="s">
        <v>64</v>
      </c>
      <c r="C74" s="74"/>
      <c r="D74" s="34" t="s">
        <v>3</v>
      </c>
      <c r="E74" s="74" t="s">
        <v>4</v>
      </c>
      <c r="F74" s="92" t="s">
        <v>5</v>
      </c>
      <c r="G74" s="34" t="s">
        <v>109</v>
      </c>
      <c r="H74" s="69"/>
      <c r="I74" s="25"/>
      <c r="J74" s="24"/>
      <c r="K74" s="25"/>
      <c r="L74" s="25"/>
      <c r="M74" s="25"/>
      <c r="N74" s="25"/>
      <c r="O74" s="25"/>
      <c r="P74" s="25"/>
      <c r="Q74" s="25"/>
    </row>
    <row r="75" spans="1:17" s="43" customFormat="1" ht="11.5" x14ac:dyDescent="0.35">
      <c r="A75" s="38"/>
      <c r="B75" s="6" t="s">
        <v>74</v>
      </c>
      <c r="C75" s="1"/>
      <c r="D75" s="13"/>
      <c r="E75" s="2"/>
      <c r="F75" s="20">
        <f t="shared" ref="F75:F83" si="2">$D75*E75</f>
        <v>0</v>
      </c>
      <c r="G75" s="14">
        <v>0</v>
      </c>
      <c r="H75" s="69"/>
      <c r="I75" s="25"/>
      <c r="J75" s="24"/>
      <c r="K75" s="25"/>
      <c r="L75" s="25"/>
      <c r="M75" s="25"/>
      <c r="N75" s="25"/>
      <c r="O75" s="25"/>
      <c r="P75" s="25"/>
      <c r="Q75" s="25"/>
    </row>
    <row r="76" spans="1:17" s="43" customFormat="1" ht="11.5" x14ac:dyDescent="0.35">
      <c r="A76" s="38"/>
      <c r="B76" s="6" t="s">
        <v>75</v>
      </c>
      <c r="C76" s="1"/>
      <c r="D76" s="13"/>
      <c r="E76" s="2"/>
      <c r="F76" s="20">
        <f t="shared" si="2"/>
        <v>0</v>
      </c>
      <c r="G76" s="14">
        <v>0</v>
      </c>
      <c r="H76" s="69"/>
      <c r="I76" s="25"/>
      <c r="J76" s="24"/>
      <c r="K76" s="25"/>
      <c r="L76" s="25"/>
      <c r="M76" s="25"/>
      <c r="N76" s="25"/>
      <c r="O76" s="25"/>
      <c r="P76" s="25"/>
      <c r="Q76" s="25"/>
    </row>
    <row r="77" spans="1:17" s="43" customFormat="1" ht="11.5" x14ac:dyDescent="0.35">
      <c r="A77" s="38"/>
      <c r="B77" s="6"/>
      <c r="C77" s="1"/>
      <c r="D77" s="13"/>
      <c r="E77" s="2"/>
      <c r="F77" s="20">
        <f t="shared" si="2"/>
        <v>0</v>
      </c>
      <c r="G77" s="14">
        <v>0</v>
      </c>
      <c r="H77" s="69"/>
      <c r="I77" s="25"/>
      <c r="J77" s="24"/>
      <c r="K77" s="25"/>
      <c r="L77" s="25"/>
      <c r="M77" s="25"/>
      <c r="N77" s="25"/>
      <c r="O77" s="25"/>
      <c r="P77" s="25"/>
      <c r="Q77" s="25"/>
    </row>
    <row r="78" spans="1:17" s="43" customFormat="1" ht="11.5" x14ac:dyDescent="0.35">
      <c r="A78" s="38"/>
      <c r="B78" s="6"/>
      <c r="C78" s="1"/>
      <c r="D78" s="13"/>
      <c r="E78" s="2"/>
      <c r="F78" s="20">
        <f t="shared" si="2"/>
        <v>0</v>
      </c>
      <c r="G78" s="14">
        <v>0</v>
      </c>
      <c r="H78" s="69"/>
      <c r="I78" s="25"/>
      <c r="J78" s="24"/>
      <c r="K78" s="25"/>
      <c r="L78" s="25"/>
      <c r="M78" s="25"/>
      <c r="N78" s="25"/>
      <c r="O78" s="25"/>
      <c r="P78" s="25"/>
      <c r="Q78" s="25"/>
    </row>
    <row r="79" spans="1:17" s="43" customFormat="1" ht="11.5" x14ac:dyDescent="0.35">
      <c r="A79" s="38"/>
      <c r="B79" s="6"/>
      <c r="C79" s="1"/>
      <c r="D79" s="13"/>
      <c r="E79" s="2"/>
      <c r="F79" s="20">
        <f t="shared" si="2"/>
        <v>0</v>
      </c>
      <c r="G79" s="14">
        <v>0</v>
      </c>
      <c r="H79" s="69"/>
      <c r="I79" s="25"/>
      <c r="J79" s="24"/>
      <c r="K79" s="25"/>
      <c r="L79" s="25"/>
      <c r="M79" s="25"/>
      <c r="N79" s="25"/>
      <c r="O79" s="25"/>
      <c r="P79" s="25"/>
      <c r="Q79" s="25"/>
    </row>
    <row r="80" spans="1:17" s="43" customFormat="1" ht="11.5" x14ac:dyDescent="0.35">
      <c r="A80" s="38"/>
      <c r="B80" s="6"/>
      <c r="C80" s="1"/>
      <c r="D80" s="13"/>
      <c r="E80" s="2"/>
      <c r="F80" s="20">
        <f t="shared" si="2"/>
        <v>0</v>
      </c>
      <c r="G80" s="14">
        <v>0</v>
      </c>
      <c r="H80" s="69"/>
      <c r="I80" s="25"/>
      <c r="J80" s="24"/>
      <c r="K80" s="25"/>
      <c r="L80" s="25"/>
      <c r="M80" s="25"/>
      <c r="N80" s="25"/>
      <c r="O80" s="25"/>
      <c r="P80" s="25"/>
      <c r="Q80" s="25"/>
    </row>
    <row r="81" spans="1:17" s="43" customFormat="1" ht="11.5" x14ac:dyDescent="0.35">
      <c r="A81" s="38"/>
      <c r="B81" s="6"/>
      <c r="C81" s="1"/>
      <c r="D81" s="13"/>
      <c r="E81" s="2"/>
      <c r="F81" s="20">
        <f t="shared" si="2"/>
        <v>0</v>
      </c>
      <c r="G81" s="14">
        <v>0</v>
      </c>
      <c r="H81" s="69"/>
      <c r="I81" s="25"/>
      <c r="J81" s="24"/>
      <c r="K81" s="25"/>
      <c r="L81" s="25"/>
      <c r="M81" s="25"/>
      <c r="N81" s="25"/>
      <c r="O81" s="25"/>
      <c r="P81" s="25"/>
      <c r="Q81" s="25"/>
    </row>
    <row r="82" spans="1:17" s="43" customFormat="1" ht="11.5" x14ac:dyDescent="0.35">
      <c r="A82" s="38"/>
      <c r="B82" s="6"/>
      <c r="C82" s="1"/>
      <c r="D82" s="13"/>
      <c r="E82" s="2"/>
      <c r="F82" s="20">
        <f t="shared" si="2"/>
        <v>0</v>
      </c>
      <c r="G82" s="14">
        <v>0</v>
      </c>
      <c r="H82" s="69"/>
      <c r="I82" s="25"/>
      <c r="J82" s="24"/>
      <c r="K82" s="25"/>
      <c r="L82" s="25"/>
      <c r="M82" s="25"/>
      <c r="N82" s="25"/>
      <c r="O82" s="25"/>
      <c r="P82" s="25"/>
      <c r="Q82" s="25"/>
    </row>
    <row r="83" spans="1:17" s="43" customFormat="1" ht="11.5" x14ac:dyDescent="0.35">
      <c r="A83" s="38"/>
      <c r="B83" s="6"/>
      <c r="C83" s="1"/>
      <c r="D83" s="13"/>
      <c r="E83" s="2"/>
      <c r="F83" s="20">
        <f t="shared" si="2"/>
        <v>0</v>
      </c>
      <c r="G83" s="14">
        <v>0</v>
      </c>
      <c r="H83" s="69"/>
      <c r="I83" s="25"/>
      <c r="J83" s="24"/>
      <c r="K83" s="25"/>
      <c r="L83" s="25"/>
      <c r="M83" s="25"/>
      <c r="N83" s="25"/>
      <c r="O83" s="25"/>
      <c r="P83" s="25"/>
      <c r="Q83" s="25"/>
    </row>
    <row r="84" spans="1:17" s="43" customFormat="1" ht="11.5" x14ac:dyDescent="0.35">
      <c r="A84" s="38"/>
      <c r="B84" s="95"/>
      <c r="C84" s="35"/>
      <c r="D84" s="96"/>
      <c r="E84" s="97" t="s">
        <v>14</v>
      </c>
      <c r="F84" s="85">
        <f>SUM(F75:F83)</f>
        <v>0</v>
      </c>
      <c r="G84" s="19">
        <f>SUM(G75:G83)</f>
        <v>0</v>
      </c>
      <c r="H84" s="69"/>
      <c r="I84" s="25"/>
      <c r="J84" s="24"/>
      <c r="K84" s="25"/>
      <c r="L84" s="25"/>
      <c r="M84" s="25"/>
      <c r="N84" s="25"/>
      <c r="O84" s="25"/>
      <c r="P84" s="25"/>
      <c r="Q84" s="25"/>
    </row>
    <row r="85" spans="1:17" s="43" customFormat="1" ht="11.5" x14ac:dyDescent="0.35">
      <c r="A85" s="38"/>
      <c r="B85" s="70"/>
      <c r="C85" s="25"/>
      <c r="D85" s="98"/>
      <c r="E85" s="98"/>
      <c r="F85" s="85"/>
      <c r="G85" s="19"/>
      <c r="H85" s="69"/>
      <c r="I85" s="25"/>
      <c r="J85" s="24"/>
      <c r="K85" s="25"/>
      <c r="L85" s="25"/>
      <c r="M85" s="25"/>
      <c r="N85" s="25"/>
      <c r="O85" s="25"/>
      <c r="P85" s="25"/>
      <c r="Q85" s="25"/>
    </row>
    <row r="86" spans="1:17" s="43" customFormat="1" ht="11.5" x14ac:dyDescent="0.35">
      <c r="A86" s="38"/>
      <c r="B86" s="70" t="s">
        <v>17</v>
      </c>
      <c r="C86" s="25"/>
      <c r="D86" s="35"/>
      <c r="E86" s="99"/>
      <c r="F86" s="100"/>
      <c r="G86" s="92"/>
      <c r="H86" s="101"/>
      <c r="I86" s="25"/>
      <c r="J86" s="24"/>
      <c r="K86" s="25"/>
      <c r="L86" s="25"/>
      <c r="M86" s="25"/>
      <c r="N86" s="25"/>
      <c r="O86" s="25"/>
      <c r="P86" s="25"/>
      <c r="Q86" s="25"/>
    </row>
    <row r="87" spans="1:17" s="43" customFormat="1" ht="11.5" x14ac:dyDescent="0.35">
      <c r="A87" s="38"/>
      <c r="B87" s="73" t="s">
        <v>7</v>
      </c>
      <c r="C87" s="25"/>
      <c r="E87" s="83"/>
      <c r="F87" s="92" t="s">
        <v>8</v>
      </c>
      <c r="G87" s="19"/>
      <c r="H87" s="101"/>
      <c r="I87" s="25"/>
      <c r="J87" s="24"/>
      <c r="K87" s="25"/>
      <c r="L87" s="25"/>
      <c r="M87" s="25"/>
      <c r="N87" s="25"/>
      <c r="O87" s="25"/>
      <c r="P87" s="25"/>
      <c r="Q87" s="25"/>
    </row>
    <row r="88" spans="1:17" s="43" customFormat="1" ht="11.5" x14ac:dyDescent="0.35">
      <c r="A88" s="38"/>
      <c r="B88" s="6" t="s">
        <v>71</v>
      </c>
      <c r="C88" s="2"/>
      <c r="D88" s="2"/>
      <c r="E88" s="2"/>
      <c r="F88" s="14">
        <v>0</v>
      </c>
      <c r="G88" s="14">
        <v>0</v>
      </c>
      <c r="H88" s="101"/>
      <c r="I88" s="25"/>
      <c r="J88" s="24"/>
      <c r="K88" s="25"/>
      <c r="L88" s="25"/>
      <c r="M88" s="25"/>
      <c r="N88" s="25"/>
      <c r="O88" s="25"/>
      <c r="P88" s="25"/>
      <c r="Q88" s="25"/>
    </row>
    <row r="89" spans="1:17" s="43" customFormat="1" ht="11.5" x14ac:dyDescent="0.35">
      <c r="A89" s="38"/>
      <c r="B89" s="3"/>
      <c r="C89" s="2"/>
      <c r="D89" s="2"/>
      <c r="E89" s="2"/>
      <c r="F89" s="14">
        <v>0</v>
      </c>
      <c r="G89" s="14">
        <v>0</v>
      </c>
      <c r="H89" s="101"/>
      <c r="I89" s="25"/>
      <c r="J89" s="24"/>
      <c r="K89" s="25"/>
      <c r="L89" s="25"/>
      <c r="M89" s="25"/>
      <c r="N89" s="25"/>
      <c r="O89" s="25"/>
      <c r="P89" s="25"/>
      <c r="Q89" s="25"/>
    </row>
    <row r="90" spans="1:17" s="43" customFormat="1" ht="11.5" x14ac:dyDescent="0.35">
      <c r="A90" s="38"/>
      <c r="B90" s="3"/>
      <c r="C90" s="2"/>
      <c r="D90" s="2"/>
      <c r="E90" s="2"/>
      <c r="F90" s="14">
        <v>0</v>
      </c>
      <c r="G90" s="14">
        <v>0</v>
      </c>
      <c r="H90" s="101"/>
      <c r="I90" s="25"/>
      <c r="J90" s="24"/>
      <c r="K90" s="25"/>
      <c r="L90" s="25"/>
      <c r="M90" s="25"/>
      <c r="N90" s="25"/>
      <c r="O90" s="25"/>
      <c r="P90" s="25"/>
      <c r="Q90" s="25"/>
    </row>
    <row r="91" spans="1:17" s="43" customFormat="1" ht="11.5" x14ac:dyDescent="0.35">
      <c r="A91" s="38"/>
      <c r="B91" s="3"/>
      <c r="C91" s="2"/>
      <c r="D91" s="2"/>
      <c r="E91" s="2"/>
      <c r="F91" s="14">
        <v>0</v>
      </c>
      <c r="G91" s="14">
        <v>0</v>
      </c>
      <c r="H91" s="101"/>
      <c r="I91" s="25"/>
      <c r="J91" s="24"/>
      <c r="K91" s="25"/>
      <c r="L91" s="25"/>
      <c r="M91" s="25"/>
      <c r="N91" s="25"/>
      <c r="O91" s="25"/>
      <c r="P91" s="25"/>
      <c r="Q91" s="25"/>
    </row>
    <row r="92" spans="1:17" s="43" customFormat="1" ht="11.5" x14ac:dyDescent="0.35">
      <c r="A92" s="38"/>
      <c r="B92" s="3"/>
      <c r="C92" s="2"/>
      <c r="D92" s="2"/>
      <c r="E92" s="2"/>
      <c r="F92" s="14">
        <v>0</v>
      </c>
      <c r="G92" s="14">
        <v>0</v>
      </c>
      <c r="H92" s="101"/>
      <c r="I92" s="25"/>
      <c r="J92" s="24"/>
      <c r="K92" s="25"/>
      <c r="L92" s="25"/>
      <c r="M92" s="25"/>
      <c r="N92" s="25"/>
      <c r="O92" s="25"/>
      <c r="P92" s="25"/>
      <c r="Q92" s="25"/>
    </row>
    <row r="93" spans="1:17" s="43" customFormat="1" ht="11.5" x14ac:dyDescent="0.35">
      <c r="A93" s="38"/>
      <c r="B93" s="3"/>
      <c r="C93" s="2"/>
      <c r="D93" s="2"/>
      <c r="E93" s="2"/>
      <c r="F93" s="14">
        <v>0</v>
      </c>
      <c r="G93" s="14">
        <v>0</v>
      </c>
      <c r="H93" s="101"/>
      <c r="I93" s="25"/>
      <c r="J93" s="24"/>
      <c r="K93" s="25"/>
      <c r="L93" s="25"/>
      <c r="M93" s="25"/>
      <c r="N93" s="25"/>
      <c r="O93" s="25"/>
      <c r="P93" s="25"/>
      <c r="Q93" s="25"/>
    </row>
    <row r="94" spans="1:17" s="43" customFormat="1" ht="11.5" x14ac:dyDescent="0.35">
      <c r="A94" s="38"/>
      <c r="B94" s="3"/>
      <c r="C94" s="2"/>
      <c r="D94" s="2"/>
      <c r="E94" s="2"/>
      <c r="F94" s="14">
        <v>0</v>
      </c>
      <c r="G94" s="14">
        <v>0</v>
      </c>
      <c r="H94" s="101"/>
      <c r="I94" s="25"/>
      <c r="J94" s="24"/>
      <c r="K94" s="25"/>
      <c r="L94" s="25"/>
      <c r="M94" s="25"/>
      <c r="N94" s="25"/>
      <c r="O94" s="25"/>
      <c r="P94" s="25"/>
      <c r="Q94" s="25"/>
    </row>
    <row r="95" spans="1:17" s="43" customFormat="1" ht="11.5" x14ac:dyDescent="0.35">
      <c r="A95" s="38"/>
      <c r="B95" s="102"/>
      <c r="C95" s="90"/>
      <c r="D95" s="103"/>
      <c r="E95" s="97" t="s">
        <v>18</v>
      </c>
      <c r="F95" s="19">
        <f>SUM(F88:F94)</f>
        <v>0</v>
      </c>
      <c r="G95" s="19">
        <f>SUM(G88:G94)</f>
        <v>0</v>
      </c>
      <c r="H95" s="101"/>
      <c r="I95" s="25"/>
      <c r="J95" s="24"/>
      <c r="K95" s="25"/>
      <c r="L95" s="25"/>
      <c r="M95" s="25"/>
      <c r="N95" s="25"/>
      <c r="O95" s="25"/>
      <c r="P95" s="25"/>
      <c r="Q95" s="25"/>
    </row>
    <row r="96" spans="1:17" s="43" customFormat="1" ht="11.5" x14ac:dyDescent="0.35">
      <c r="A96" s="38"/>
      <c r="B96" s="102"/>
      <c r="D96" s="107"/>
      <c r="E96" s="107"/>
      <c r="F96" s="107"/>
      <c r="H96" s="101"/>
      <c r="I96" s="25"/>
      <c r="J96" s="24"/>
      <c r="K96" s="25"/>
      <c r="L96" s="25"/>
      <c r="M96" s="25"/>
      <c r="N96" s="25"/>
      <c r="O96" s="25"/>
      <c r="P96" s="25"/>
      <c r="Q96" s="25"/>
    </row>
    <row r="97" spans="1:17" s="43" customFormat="1" ht="11.5" x14ac:dyDescent="0.35">
      <c r="A97" s="38"/>
      <c r="B97" s="70" t="s">
        <v>58</v>
      </c>
      <c r="C97" s="25"/>
      <c r="D97" s="82"/>
      <c r="E97" s="83"/>
      <c r="F97" s="19"/>
      <c r="G97" s="19"/>
      <c r="H97" s="101"/>
      <c r="I97" s="25"/>
      <c r="J97" s="24"/>
      <c r="K97" s="25"/>
      <c r="L97" s="25"/>
      <c r="M97" s="25"/>
      <c r="N97" s="25"/>
      <c r="O97" s="25"/>
      <c r="P97" s="25"/>
      <c r="Q97" s="25"/>
    </row>
    <row r="98" spans="1:17" s="43" customFormat="1" ht="11.5" x14ac:dyDescent="0.35">
      <c r="A98" s="38"/>
      <c r="B98" s="73" t="s">
        <v>7</v>
      </c>
      <c r="C98" s="25"/>
      <c r="E98" s="83"/>
      <c r="F98" s="92" t="s">
        <v>8</v>
      </c>
      <c r="G98" s="19"/>
      <c r="H98" s="101"/>
      <c r="I98" s="25"/>
      <c r="J98" s="24"/>
      <c r="K98" s="25"/>
      <c r="L98" s="25"/>
      <c r="M98" s="25"/>
      <c r="N98" s="25"/>
      <c r="O98" s="25"/>
      <c r="P98" s="25"/>
      <c r="Q98" s="25"/>
    </row>
    <row r="99" spans="1:17" s="43" customFormat="1" ht="11.5" x14ac:dyDescent="0.35">
      <c r="A99" s="38"/>
      <c r="B99" s="6" t="s">
        <v>89</v>
      </c>
      <c r="C99" s="2"/>
      <c r="D99" s="2"/>
      <c r="E99" s="2"/>
      <c r="F99" s="14">
        <v>0</v>
      </c>
      <c r="G99" s="14">
        <v>0</v>
      </c>
      <c r="H99" s="101"/>
      <c r="I99" s="25"/>
      <c r="J99" s="24"/>
      <c r="K99" s="25"/>
      <c r="L99" s="25"/>
      <c r="M99" s="25"/>
      <c r="N99" s="25"/>
      <c r="O99" s="25"/>
      <c r="P99" s="25"/>
      <c r="Q99" s="25"/>
    </row>
    <row r="100" spans="1:17" s="43" customFormat="1" ht="11.5" x14ac:dyDescent="0.35">
      <c r="A100" s="38"/>
      <c r="B100" s="6" t="s">
        <v>90</v>
      </c>
      <c r="C100" s="2"/>
      <c r="D100" s="2"/>
      <c r="E100" s="2"/>
      <c r="F100" s="14">
        <v>0</v>
      </c>
      <c r="G100" s="14">
        <v>0</v>
      </c>
      <c r="H100" s="101"/>
      <c r="I100" s="25"/>
      <c r="J100" s="24"/>
      <c r="K100" s="25"/>
      <c r="L100" s="25"/>
      <c r="M100" s="25"/>
      <c r="N100" s="25"/>
      <c r="O100" s="25"/>
      <c r="P100" s="25"/>
      <c r="Q100" s="25"/>
    </row>
    <row r="101" spans="1:17" s="43" customFormat="1" ht="11.5" x14ac:dyDescent="0.35">
      <c r="A101" s="38"/>
      <c r="B101" s="6" t="s">
        <v>81</v>
      </c>
      <c r="C101" s="2"/>
      <c r="D101" s="2"/>
      <c r="E101" s="2"/>
      <c r="F101" s="14">
        <v>0</v>
      </c>
      <c r="G101" s="14">
        <v>0</v>
      </c>
      <c r="H101" s="101"/>
      <c r="I101" s="25"/>
      <c r="J101" s="24"/>
      <c r="K101" s="25"/>
      <c r="L101" s="25"/>
      <c r="M101" s="25"/>
      <c r="N101" s="25"/>
      <c r="O101" s="25"/>
      <c r="P101" s="25"/>
      <c r="Q101" s="25"/>
    </row>
    <row r="102" spans="1:17" s="43" customFormat="1" ht="11.5" x14ac:dyDescent="0.35">
      <c r="A102" s="38"/>
      <c r="B102" s="6" t="s">
        <v>80</v>
      </c>
      <c r="C102" s="2"/>
      <c r="D102" s="2"/>
      <c r="E102" s="2"/>
      <c r="F102" s="14">
        <v>0</v>
      </c>
      <c r="G102" s="14">
        <v>0</v>
      </c>
      <c r="H102" s="101"/>
      <c r="I102" s="25"/>
      <c r="J102" s="24"/>
      <c r="K102" s="25"/>
      <c r="L102" s="25"/>
      <c r="M102" s="25"/>
      <c r="N102" s="25"/>
      <c r="O102" s="25"/>
      <c r="P102" s="25"/>
      <c r="Q102" s="25"/>
    </row>
    <row r="103" spans="1:17" s="43" customFormat="1" ht="11.5" x14ac:dyDescent="0.35">
      <c r="A103" s="38"/>
      <c r="B103" s="3"/>
      <c r="C103" s="2"/>
      <c r="D103" s="2"/>
      <c r="E103" s="2"/>
      <c r="F103" s="14">
        <v>0</v>
      </c>
      <c r="G103" s="14">
        <v>0</v>
      </c>
      <c r="H103" s="101"/>
      <c r="I103" s="25"/>
      <c r="J103" s="24"/>
      <c r="K103" s="25"/>
      <c r="L103" s="25"/>
      <c r="M103" s="25"/>
      <c r="N103" s="25"/>
      <c r="O103" s="25"/>
      <c r="P103" s="25"/>
      <c r="Q103" s="25"/>
    </row>
    <row r="104" spans="1:17" s="43" customFormat="1" ht="11.5" x14ac:dyDescent="0.35">
      <c r="A104" s="38"/>
      <c r="B104" s="3"/>
      <c r="C104" s="2"/>
      <c r="D104" s="2"/>
      <c r="E104" s="2"/>
      <c r="F104" s="14">
        <v>0</v>
      </c>
      <c r="G104" s="14">
        <v>0</v>
      </c>
      <c r="H104" s="101"/>
      <c r="I104" s="25"/>
      <c r="J104" s="24"/>
      <c r="K104" s="25"/>
      <c r="L104" s="25"/>
      <c r="M104" s="25"/>
      <c r="N104" s="25"/>
      <c r="O104" s="25"/>
      <c r="P104" s="25"/>
      <c r="Q104" s="25"/>
    </row>
    <row r="105" spans="1:17" s="43" customFormat="1" ht="11.5" x14ac:dyDescent="0.35">
      <c r="A105" s="38"/>
      <c r="B105" s="3"/>
      <c r="C105" s="2"/>
      <c r="D105" s="2"/>
      <c r="E105" s="2"/>
      <c r="F105" s="14">
        <v>0</v>
      </c>
      <c r="G105" s="14">
        <v>0</v>
      </c>
      <c r="H105" s="101"/>
      <c r="I105" s="25"/>
      <c r="J105" s="24"/>
      <c r="K105" s="25"/>
      <c r="L105" s="25"/>
      <c r="M105" s="25"/>
      <c r="N105" s="25"/>
      <c r="O105" s="25"/>
      <c r="P105" s="25"/>
      <c r="Q105" s="25"/>
    </row>
    <row r="106" spans="1:17" s="43" customFormat="1" ht="11.5" x14ac:dyDescent="0.35">
      <c r="A106" s="38"/>
      <c r="B106" s="102"/>
      <c r="C106" s="90"/>
      <c r="D106" s="103"/>
      <c r="E106" s="104" t="s">
        <v>31</v>
      </c>
      <c r="F106" s="20">
        <f>SUM(F99:F105)</f>
        <v>0</v>
      </c>
      <c r="G106" s="19">
        <f>SUM(G99:G105)</f>
        <v>0</v>
      </c>
      <c r="H106" s="101"/>
      <c r="I106" s="25"/>
      <c r="J106" s="24"/>
      <c r="K106" s="25"/>
      <c r="L106" s="25"/>
      <c r="M106" s="25"/>
      <c r="N106" s="25"/>
      <c r="O106" s="25"/>
      <c r="P106" s="25"/>
      <c r="Q106" s="25"/>
    </row>
    <row r="107" spans="1:17" s="43" customFormat="1" ht="11.5" x14ac:dyDescent="0.35">
      <c r="A107" s="38"/>
      <c r="B107" s="102"/>
      <c r="C107" s="90"/>
      <c r="D107" s="103"/>
      <c r="E107" s="97"/>
      <c r="F107" s="19"/>
      <c r="G107" s="19"/>
      <c r="H107" s="101"/>
      <c r="I107" s="25"/>
      <c r="J107" s="24"/>
      <c r="K107" s="25"/>
      <c r="L107" s="25"/>
      <c r="M107" s="25"/>
      <c r="N107" s="25"/>
      <c r="O107" s="25"/>
      <c r="P107" s="25"/>
      <c r="Q107" s="25"/>
    </row>
    <row r="108" spans="1:17" s="43" customFormat="1" ht="11.5" x14ac:dyDescent="0.35">
      <c r="A108" s="38"/>
      <c r="B108" s="70" t="s">
        <v>44</v>
      </c>
      <c r="C108" s="25"/>
      <c r="D108" s="82"/>
      <c r="E108" s="83"/>
      <c r="F108" s="19"/>
      <c r="G108" s="83"/>
      <c r="H108" s="69"/>
      <c r="I108" s="25"/>
      <c r="J108" s="24"/>
      <c r="K108" s="25"/>
      <c r="L108" s="25"/>
      <c r="M108" s="25"/>
      <c r="N108" s="25"/>
      <c r="O108" s="25"/>
      <c r="P108" s="25"/>
      <c r="Q108" s="25"/>
    </row>
    <row r="109" spans="1:17" s="43" customFormat="1" ht="11.5" x14ac:dyDescent="0.35">
      <c r="A109" s="38"/>
      <c r="B109" s="73" t="s">
        <v>7</v>
      </c>
      <c r="C109" s="25"/>
      <c r="E109" s="83"/>
      <c r="F109" s="92" t="s">
        <v>8</v>
      </c>
      <c r="G109" s="83"/>
      <c r="H109" s="69"/>
      <c r="I109" s="25"/>
      <c r="J109" s="24"/>
      <c r="K109" s="25"/>
      <c r="L109" s="25"/>
      <c r="M109" s="25"/>
      <c r="N109" s="25"/>
      <c r="O109" s="25"/>
      <c r="P109" s="25"/>
      <c r="Q109" s="25"/>
    </row>
    <row r="110" spans="1:17" s="43" customFormat="1" ht="11.5" x14ac:dyDescent="0.35">
      <c r="A110" s="38"/>
      <c r="B110" s="6" t="s">
        <v>76</v>
      </c>
      <c r="C110" s="2"/>
      <c r="D110" s="2"/>
      <c r="E110" s="2"/>
      <c r="F110" s="14">
        <v>0</v>
      </c>
      <c r="G110" s="14">
        <v>0</v>
      </c>
      <c r="H110" s="69"/>
      <c r="I110" s="25"/>
      <c r="J110" s="24"/>
      <c r="K110" s="25"/>
      <c r="L110" s="25"/>
      <c r="M110" s="25"/>
      <c r="N110" s="25"/>
      <c r="O110" s="25"/>
      <c r="P110" s="25"/>
      <c r="Q110" s="25"/>
    </row>
    <row r="111" spans="1:17" s="43" customFormat="1" ht="11.5" x14ac:dyDescent="0.35">
      <c r="A111" s="38"/>
      <c r="B111" s="3"/>
      <c r="C111" s="2"/>
      <c r="D111" s="2"/>
      <c r="E111" s="2"/>
      <c r="F111" s="14">
        <v>0</v>
      </c>
      <c r="G111" s="14">
        <v>0</v>
      </c>
      <c r="H111" s="69"/>
      <c r="I111" s="25"/>
      <c r="J111" s="24"/>
      <c r="K111" s="25"/>
      <c r="L111" s="25"/>
      <c r="M111" s="25"/>
      <c r="N111" s="25"/>
      <c r="O111" s="25"/>
      <c r="P111" s="25"/>
      <c r="Q111" s="25"/>
    </row>
    <row r="112" spans="1:17" s="43" customFormat="1" ht="11.5" x14ac:dyDescent="0.35">
      <c r="A112" s="38"/>
      <c r="B112" s="3"/>
      <c r="C112" s="2"/>
      <c r="D112" s="2"/>
      <c r="E112" s="2"/>
      <c r="F112" s="14">
        <v>0</v>
      </c>
      <c r="G112" s="14">
        <v>0</v>
      </c>
      <c r="H112" s="69"/>
      <c r="I112" s="25"/>
      <c r="J112" s="24"/>
      <c r="K112" s="25"/>
      <c r="L112" s="25"/>
      <c r="M112" s="25"/>
      <c r="N112" s="25"/>
      <c r="O112" s="25"/>
      <c r="P112" s="25"/>
      <c r="Q112" s="25"/>
    </row>
    <row r="113" spans="1:17" s="43" customFormat="1" ht="11.5" x14ac:dyDescent="0.35">
      <c r="A113" s="38"/>
      <c r="B113" s="3"/>
      <c r="C113" s="2"/>
      <c r="D113" s="2"/>
      <c r="E113" s="2"/>
      <c r="F113" s="14">
        <v>0</v>
      </c>
      <c r="G113" s="14">
        <v>0</v>
      </c>
      <c r="H113" s="69"/>
      <c r="I113" s="25"/>
      <c r="J113" s="24"/>
      <c r="K113" s="25"/>
      <c r="L113" s="25"/>
      <c r="M113" s="25"/>
      <c r="N113" s="25"/>
      <c r="O113" s="25"/>
      <c r="P113" s="25"/>
      <c r="Q113" s="25"/>
    </row>
    <row r="114" spans="1:17" s="43" customFormat="1" ht="11.5" x14ac:dyDescent="0.35">
      <c r="A114" s="38"/>
      <c r="B114" s="3"/>
      <c r="C114" s="2"/>
      <c r="D114" s="2"/>
      <c r="E114" s="2"/>
      <c r="F114" s="14">
        <v>0</v>
      </c>
      <c r="G114" s="14">
        <v>0</v>
      </c>
      <c r="H114" s="69"/>
      <c r="I114" s="25"/>
      <c r="J114" s="24"/>
      <c r="K114" s="25"/>
      <c r="L114" s="25"/>
      <c r="M114" s="25"/>
      <c r="N114" s="25"/>
      <c r="O114" s="25"/>
      <c r="P114" s="25"/>
      <c r="Q114" s="25"/>
    </row>
    <row r="115" spans="1:17" s="43" customFormat="1" ht="11.5" x14ac:dyDescent="0.35">
      <c r="A115" s="38"/>
      <c r="B115" s="3"/>
      <c r="C115" s="2"/>
      <c r="D115" s="2"/>
      <c r="E115" s="2"/>
      <c r="F115" s="14">
        <v>0</v>
      </c>
      <c r="G115" s="14">
        <v>0</v>
      </c>
      <c r="H115" s="69"/>
      <c r="I115" s="25"/>
      <c r="J115" s="24"/>
      <c r="K115" s="25"/>
      <c r="L115" s="25"/>
      <c r="M115" s="25"/>
      <c r="N115" s="25"/>
      <c r="O115" s="25"/>
      <c r="P115" s="25"/>
      <c r="Q115" s="25"/>
    </row>
    <row r="116" spans="1:17" s="43" customFormat="1" ht="11.5" x14ac:dyDescent="0.35">
      <c r="A116" s="38"/>
      <c r="B116" s="3"/>
      <c r="C116" s="2"/>
      <c r="D116" s="2"/>
      <c r="E116" s="2"/>
      <c r="F116" s="14">
        <v>0</v>
      </c>
      <c r="G116" s="14">
        <v>0</v>
      </c>
      <c r="H116" s="69"/>
      <c r="I116" s="25"/>
      <c r="J116" s="24"/>
      <c r="K116" s="25"/>
      <c r="L116" s="25"/>
      <c r="M116" s="25"/>
      <c r="N116" s="25"/>
      <c r="O116" s="25"/>
      <c r="P116" s="25"/>
      <c r="Q116" s="25"/>
    </row>
    <row r="117" spans="1:17" s="43" customFormat="1" ht="11.5" x14ac:dyDescent="0.35">
      <c r="A117" s="38"/>
      <c r="B117" s="102"/>
      <c r="C117" s="90"/>
      <c r="D117" s="103"/>
      <c r="E117" s="104" t="s">
        <v>47</v>
      </c>
      <c r="F117" s="20">
        <f>SUM(F110:F116)</f>
        <v>0</v>
      </c>
      <c r="G117" s="19">
        <f>SUM(G110:G116)</f>
        <v>0</v>
      </c>
      <c r="H117" s="69"/>
      <c r="I117" s="25"/>
      <c r="J117" s="24"/>
      <c r="K117" s="25"/>
      <c r="L117" s="25"/>
      <c r="M117" s="25"/>
      <c r="N117" s="25"/>
      <c r="O117" s="25"/>
      <c r="P117" s="25"/>
      <c r="Q117" s="25"/>
    </row>
    <row r="118" spans="1:17" s="43" customFormat="1" ht="12" thickBot="1" x14ac:dyDescent="0.4">
      <c r="A118" s="38"/>
      <c r="B118" s="70"/>
      <c r="C118" s="25"/>
      <c r="D118" s="82"/>
      <c r="E118" s="83"/>
      <c r="F118" s="19"/>
      <c r="G118" s="21"/>
      <c r="H118" s="69"/>
      <c r="I118" s="25"/>
      <c r="J118" s="24"/>
      <c r="K118" s="25"/>
      <c r="L118" s="25"/>
      <c r="M118" s="25"/>
      <c r="N118" s="25"/>
      <c r="O118" s="25"/>
      <c r="P118" s="25"/>
      <c r="Q118" s="25"/>
    </row>
    <row r="119" spans="1:17" s="43" customFormat="1" ht="12" thickBot="1" x14ac:dyDescent="0.4">
      <c r="A119" s="38"/>
      <c r="B119" s="77"/>
      <c r="C119" s="78"/>
      <c r="D119" s="105"/>
      <c r="E119" s="80" t="s">
        <v>21</v>
      </c>
      <c r="F119" s="60">
        <f>F84+F106+F95+F117</f>
        <v>0</v>
      </c>
      <c r="G119" s="60">
        <f>G84+G106+G95+G117</f>
        <v>0</v>
      </c>
      <c r="H119" s="81"/>
      <c r="I119" s="25"/>
      <c r="J119" s="24"/>
      <c r="K119" s="25"/>
      <c r="L119" s="25"/>
      <c r="M119" s="25"/>
      <c r="N119" s="25"/>
      <c r="O119" s="25"/>
      <c r="P119" s="25"/>
      <c r="Q119" s="25"/>
    </row>
    <row r="120" spans="1:17" s="43" customFormat="1" ht="12" thickBot="1" x14ac:dyDescent="0.4">
      <c r="A120" s="38"/>
      <c r="B120" s="25"/>
      <c r="C120" s="25"/>
      <c r="D120" s="82"/>
      <c r="E120" s="83"/>
      <c r="F120" s="19"/>
      <c r="G120" s="21"/>
      <c r="H120" s="106"/>
      <c r="I120" s="25"/>
      <c r="J120" s="24"/>
      <c r="K120" s="25"/>
      <c r="L120" s="25"/>
      <c r="M120" s="25"/>
      <c r="N120" s="25"/>
      <c r="O120" s="25"/>
      <c r="P120" s="25"/>
      <c r="Q120" s="25"/>
    </row>
    <row r="121" spans="1:17" s="43" customFormat="1" ht="15.5" x14ac:dyDescent="0.35">
      <c r="A121" s="62" t="s">
        <v>50</v>
      </c>
      <c r="B121" s="87" t="s">
        <v>55</v>
      </c>
      <c r="C121" s="65"/>
      <c r="D121" s="65"/>
      <c r="E121" s="65"/>
      <c r="F121" s="65"/>
      <c r="G121" s="65"/>
      <c r="H121" s="65"/>
      <c r="I121" s="70"/>
      <c r="J121" s="24"/>
      <c r="K121" s="25"/>
      <c r="L121" s="25"/>
      <c r="M121" s="25"/>
      <c r="N121" s="25"/>
      <c r="O121" s="25"/>
      <c r="P121" s="25"/>
      <c r="Q121" s="25"/>
    </row>
    <row r="122" spans="1:17" s="43" customFormat="1" ht="15.5" x14ac:dyDescent="0.35">
      <c r="A122" s="38"/>
      <c r="B122" s="89"/>
      <c r="C122" s="90"/>
      <c r="D122" s="90"/>
      <c r="E122" s="90"/>
      <c r="F122" s="20"/>
      <c r="G122" s="21"/>
      <c r="H122" s="93"/>
      <c r="I122" s="25"/>
      <c r="J122" s="24"/>
      <c r="K122" s="25"/>
      <c r="L122" s="25"/>
      <c r="M122" s="25"/>
      <c r="N122" s="25"/>
      <c r="O122" s="25"/>
      <c r="P122" s="25"/>
      <c r="Q122" s="25"/>
    </row>
    <row r="123" spans="1:17" s="43" customFormat="1" ht="11.5" x14ac:dyDescent="0.35">
      <c r="A123" s="38"/>
      <c r="B123" s="70" t="s">
        <v>13</v>
      </c>
      <c r="C123" s="71"/>
      <c r="D123" s="71"/>
      <c r="E123" s="35"/>
      <c r="F123" s="72" t="s">
        <v>119</v>
      </c>
      <c r="G123" s="72" t="s">
        <v>129</v>
      </c>
      <c r="H123" s="69"/>
      <c r="I123" s="25"/>
      <c r="J123" s="24"/>
      <c r="K123" s="25"/>
      <c r="L123" s="25"/>
      <c r="M123" s="25"/>
      <c r="N123" s="25"/>
      <c r="O123" s="25"/>
      <c r="P123" s="25"/>
      <c r="Q123" s="25"/>
    </row>
    <row r="124" spans="1:17" s="43" customFormat="1" ht="11.5" x14ac:dyDescent="0.35">
      <c r="A124" s="38"/>
      <c r="B124" s="73" t="s">
        <v>64</v>
      </c>
      <c r="C124" s="74"/>
      <c r="D124" s="34" t="s">
        <v>3</v>
      </c>
      <c r="E124" s="74" t="s">
        <v>4</v>
      </c>
      <c r="F124" s="92" t="s">
        <v>5</v>
      </c>
      <c r="G124" s="34" t="s">
        <v>109</v>
      </c>
      <c r="H124" s="69"/>
      <c r="I124" s="25"/>
      <c r="J124" s="24"/>
      <c r="K124" s="25"/>
      <c r="L124" s="25"/>
      <c r="M124" s="25"/>
      <c r="N124" s="25"/>
      <c r="O124" s="25"/>
      <c r="P124" s="25"/>
      <c r="Q124" s="25"/>
    </row>
    <row r="125" spans="1:17" s="43" customFormat="1" ht="11.5" x14ac:dyDescent="0.35">
      <c r="A125" s="38"/>
      <c r="B125" s="6" t="s">
        <v>79</v>
      </c>
      <c r="C125" s="1"/>
      <c r="D125" s="13"/>
      <c r="E125" s="2"/>
      <c r="F125" s="20">
        <f t="shared" ref="F125:F133" si="3">$D125*E125</f>
        <v>0</v>
      </c>
      <c r="G125" s="14">
        <v>0</v>
      </c>
      <c r="H125" s="69"/>
      <c r="I125" s="25"/>
      <c r="J125" s="24"/>
      <c r="K125" s="25"/>
      <c r="L125" s="25"/>
      <c r="M125" s="25"/>
      <c r="N125" s="25"/>
      <c r="O125" s="25"/>
      <c r="P125" s="25"/>
      <c r="Q125" s="25"/>
    </row>
    <row r="126" spans="1:17" s="43" customFormat="1" ht="11.5" x14ac:dyDescent="0.35">
      <c r="A126" s="38"/>
      <c r="B126" s="6" t="s">
        <v>78</v>
      </c>
      <c r="C126" s="1"/>
      <c r="D126" s="13"/>
      <c r="E126" s="2"/>
      <c r="F126" s="20">
        <f t="shared" si="3"/>
        <v>0</v>
      </c>
      <c r="G126" s="14">
        <v>0</v>
      </c>
      <c r="H126" s="69"/>
      <c r="I126" s="25"/>
      <c r="J126" s="24"/>
      <c r="K126" s="25"/>
      <c r="L126" s="25"/>
      <c r="M126" s="25"/>
      <c r="N126" s="25"/>
      <c r="O126" s="25"/>
      <c r="P126" s="25"/>
      <c r="Q126" s="25"/>
    </row>
    <row r="127" spans="1:17" s="43" customFormat="1" ht="11.5" x14ac:dyDescent="0.35">
      <c r="A127" s="38"/>
      <c r="B127" s="6" t="s">
        <v>77</v>
      </c>
      <c r="C127" s="1"/>
      <c r="D127" s="13"/>
      <c r="E127" s="2"/>
      <c r="F127" s="20">
        <f t="shared" si="3"/>
        <v>0</v>
      </c>
      <c r="G127" s="14">
        <v>0</v>
      </c>
      <c r="H127" s="69"/>
      <c r="I127" s="25"/>
      <c r="J127" s="24"/>
      <c r="K127" s="25"/>
      <c r="L127" s="25"/>
      <c r="M127" s="25"/>
      <c r="N127" s="25"/>
      <c r="O127" s="25"/>
      <c r="P127" s="25"/>
      <c r="Q127" s="25"/>
    </row>
    <row r="128" spans="1:17" s="43" customFormat="1" ht="11.5" x14ac:dyDescent="0.35">
      <c r="A128" s="38"/>
      <c r="B128" s="6"/>
      <c r="C128" s="1"/>
      <c r="D128" s="13"/>
      <c r="E128" s="2"/>
      <c r="F128" s="20">
        <f t="shared" si="3"/>
        <v>0</v>
      </c>
      <c r="G128" s="14">
        <v>0</v>
      </c>
      <c r="H128" s="69"/>
      <c r="I128" s="25"/>
      <c r="J128" s="24"/>
      <c r="K128" s="25"/>
      <c r="L128" s="25"/>
      <c r="M128" s="25"/>
      <c r="N128" s="25"/>
      <c r="O128" s="25"/>
      <c r="P128" s="25"/>
      <c r="Q128" s="25"/>
    </row>
    <row r="129" spans="1:17" s="43" customFormat="1" ht="11.5" x14ac:dyDescent="0.35">
      <c r="A129" s="38"/>
      <c r="B129" s="6"/>
      <c r="C129" s="1"/>
      <c r="D129" s="13"/>
      <c r="E129" s="2"/>
      <c r="F129" s="20">
        <f t="shared" si="3"/>
        <v>0</v>
      </c>
      <c r="G129" s="14">
        <v>0</v>
      </c>
      <c r="H129" s="69"/>
      <c r="I129" s="25"/>
      <c r="J129" s="24"/>
      <c r="K129" s="25"/>
      <c r="L129" s="25"/>
      <c r="M129" s="25"/>
      <c r="N129" s="25"/>
      <c r="O129" s="25"/>
      <c r="P129" s="25"/>
      <c r="Q129" s="25"/>
    </row>
    <row r="130" spans="1:17" s="43" customFormat="1" ht="11.5" x14ac:dyDescent="0.35">
      <c r="A130" s="38"/>
      <c r="B130" s="6"/>
      <c r="C130" s="1"/>
      <c r="D130" s="13"/>
      <c r="E130" s="2"/>
      <c r="F130" s="20">
        <f t="shared" si="3"/>
        <v>0</v>
      </c>
      <c r="G130" s="14">
        <v>0</v>
      </c>
      <c r="H130" s="69"/>
      <c r="I130" s="25"/>
      <c r="J130" s="24"/>
      <c r="K130" s="25"/>
      <c r="L130" s="25"/>
      <c r="M130" s="25"/>
      <c r="N130" s="25"/>
      <c r="O130" s="25"/>
      <c r="P130" s="25"/>
      <c r="Q130" s="25"/>
    </row>
    <row r="131" spans="1:17" s="43" customFormat="1" ht="11.5" x14ac:dyDescent="0.35">
      <c r="A131" s="38"/>
      <c r="B131" s="6"/>
      <c r="C131" s="1"/>
      <c r="D131" s="13"/>
      <c r="E131" s="2"/>
      <c r="F131" s="20">
        <f t="shared" si="3"/>
        <v>0</v>
      </c>
      <c r="G131" s="14">
        <v>0</v>
      </c>
      <c r="H131" s="69"/>
      <c r="I131" s="25"/>
      <c r="J131" s="24"/>
      <c r="K131" s="25"/>
      <c r="L131" s="25"/>
      <c r="M131" s="25"/>
      <c r="N131" s="25"/>
      <c r="O131" s="25"/>
      <c r="P131" s="25"/>
      <c r="Q131" s="25"/>
    </row>
    <row r="132" spans="1:17" s="43" customFormat="1" ht="11.5" x14ac:dyDescent="0.35">
      <c r="A132" s="38"/>
      <c r="B132" s="6"/>
      <c r="C132" s="1"/>
      <c r="D132" s="13"/>
      <c r="E132" s="2"/>
      <c r="F132" s="20">
        <f t="shared" si="3"/>
        <v>0</v>
      </c>
      <c r="G132" s="14">
        <v>0</v>
      </c>
      <c r="H132" s="69"/>
      <c r="I132" s="25"/>
      <c r="J132" s="24"/>
      <c r="K132" s="25"/>
      <c r="L132" s="25"/>
      <c r="M132" s="25"/>
      <c r="N132" s="25"/>
      <c r="O132" s="25"/>
      <c r="P132" s="25"/>
      <c r="Q132" s="25"/>
    </row>
    <row r="133" spans="1:17" s="43" customFormat="1" ht="11.5" x14ac:dyDescent="0.35">
      <c r="A133" s="38"/>
      <c r="B133" s="6"/>
      <c r="C133" s="1"/>
      <c r="D133" s="13"/>
      <c r="E133" s="2"/>
      <c r="F133" s="20">
        <f t="shared" si="3"/>
        <v>0</v>
      </c>
      <c r="G133" s="14">
        <v>0</v>
      </c>
      <c r="H133" s="69"/>
      <c r="I133" s="25"/>
      <c r="J133" s="24"/>
      <c r="K133" s="25"/>
      <c r="L133" s="25"/>
      <c r="M133" s="25"/>
      <c r="N133" s="25"/>
      <c r="O133" s="25"/>
      <c r="P133" s="25"/>
      <c r="Q133" s="25"/>
    </row>
    <row r="134" spans="1:17" s="43" customFormat="1" ht="11.5" x14ac:dyDescent="0.35">
      <c r="A134" s="38"/>
      <c r="B134" s="95"/>
      <c r="C134" s="35"/>
      <c r="D134" s="96"/>
      <c r="E134" s="97" t="s">
        <v>14</v>
      </c>
      <c r="F134" s="85">
        <f>SUM(F125:F133)</f>
        <v>0</v>
      </c>
      <c r="G134" s="85">
        <f>SUM(G125:G133)</f>
        <v>0</v>
      </c>
      <c r="H134" s="69"/>
      <c r="I134" s="25"/>
      <c r="J134" s="24"/>
      <c r="K134" s="25"/>
      <c r="L134" s="25"/>
      <c r="M134" s="25"/>
      <c r="N134" s="25"/>
      <c r="O134" s="25"/>
      <c r="P134" s="25"/>
      <c r="Q134" s="25"/>
    </row>
    <row r="135" spans="1:17" s="43" customFormat="1" ht="12.5" x14ac:dyDescent="0.35">
      <c r="A135" s="38"/>
      <c r="B135" s="70"/>
      <c r="C135" s="25"/>
      <c r="D135" s="98"/>
      <c r="E135" s="98"/>
      <c r="F135" s="85"/>
      <c r="G135" s="108"/>
      <c r="H135" s="69"/>
      <c r="I135" s="25"/>
      <c r="J135" s="24"/>
      <c r="K135" s="25"/>
      <c r="L135" s="25"/>
      <c r="M135" s="25"/>
      <c r="N135" s="25"/>
      <c r="O135" s="25"/>
      <c r="P135" s="25"/>
      <c r="Q135" s="25"/>
    </row>
    <row r="136" spans="1:17" s="43" customFormat="1" ht="12.5" x14ac:dyDescent="0.35">
      <c r="A136" s="38"/>
      <c r="B136" s="70" t="s">
        <v>17</v>
      </c>
      <c r="C136" s="25"/>
      <c r="D136" s="35"/>
      <c r="E136" s="99"/>
      <c r="F136" s="100"/>
      <c r="G136" s="109"/>
      <c r="H136" s="101"/>
      <c r="I136" s="25"/>
      <c r="J136" s="24"/>
      <c r="K136" s="25"/>
      <c r="L136" s="25"/>
      <c r="M136" s="25"/>
      <c r="N136" s="25"/>
      <c r="O136" s="25"/>
      <c r="P136" s="25"/>
      <c r="Q136" s="25"/>
    </row>
    <row r="137" spans="1:17" s="43" customFormat="1" ht="12.5" x14ac:dyDescent="0.35">
      <c r="A137" s="38"/>
      <c r="B137" s="73" t="s">
        <v>7</v>
      </c>
      <c r="C137" s="25"/>
      <c r="E137" s="83"/>
      <c r="F137" s="92" t="s">
        <v>8</v>
      </c>
      <c r="G137" s="109"/>
      <c r="H137" s="101"/>
      <c r="I137" s="25"/>
      <c r="J137" s="24"/>
      <c r="K137" s="25"/>
      <c r="L137" s="25"/>
      <c r="M137" s="25"/>
      <c r="N137" s="25"/>
      <c r="O137" s="25"/>
      <c r="P137" s="25"/>
      <c r="Q137" s="25"/>
    </row>
    <row r="138" spans="1:17" s="43" customFormat="1" ht="11.5" x14ac:dyDescent="0.35">
      <c r="A138" s="38"/>
      <c r="B138" s="6" t="s">
        <v>71</v>
      </c>
      <c r="C138" s="2"/>
      <c r="D138" s="2"/>
      <c r="E138" s="2"/>
      <c r="F138" s="14">
        <v>0</v>
      </c>
      <c r="G138" s="14">
        <v>0</v>
      </c>
      <c r="H138" s="101"/>
      <c r="I138" s="25"/>
      <c r="J138" s="24"/>
      <c r="K138" s="25"/>
      <c r="L138" s="25"/>
      <c r="M138" s="25"/>
      <c r="N138" s="25"/>
      <c r="O138" s="25"/>
      <c r="P138" s="25"/>
      <c r="Q138" s="25"/>
    </row>
    <row r="139" spans="1:17" s="43" customFormat="1" ht="11.5" x14ac:dyDescent="0.35">
      <c r="A139" s="38"/>
      <c r="B139" s="3"/>
      <c r="C139" s="2"/>
      <c r="D139" s="2"/>
      <c r="E139" s="2"/>
      <c r="F139" s="14">
        <v>0</v>
      </c>
      <c r="G139" s="14">
        <v>0</v>
      </c>
      <c r="H139" s="101"/>
      <c r="I139" s="25"/>
      <c r="J139" s="24"/>
      <c r="K139" s="25"/>
      <c r="L139" s="25"/>
      <c r="M139" s="25"/>
      <c r="N139" s="25"/>
      <c r="O139" s="25"/>
      <c r="P139" s="25"/>
      <c r="Q139" s="25"/>
    </row>
    <row r="140" spans="1:17" s="43" customFormat="1" ht="11.5" x14ac:dyDescent="0.35">
      <c r="A140" s="38"/>
      <c r="B140" s="3"/>
      <c r="C140" s="2"/>
      <c r="D140" s="2"/>
      <c r="E140" s="2"/>
      <c r="F140" s="14">
        <v>0</v>
      </c>
      <c r="G140" s="14">
        <v>0</v>
      </c>
      <c r="H140" s="101"/>
      <c r="I140" s="25"/>
      <c r="J140" s="24"/>
      <c r="K140" s="25"/>
      <c r="L140" s="25"/>
      <c r="M140" s="25"/>
      <c r="N140" s="25"/>
      <c r="O140" s="25"/>
      <c r="P140" s="25"/>
      <c r="Q140" s="25"/>
    </row>
    <row r="141" spans="1:17" s="43" customFormat="1" ht="11.5" x14ac:dyDescent="0.35">
      <c r="A141" s="38"/>
      <c r="B141" s="3"/>
      <c r="C141" s="2"/>
      <c r="D141" s="2"/>
      <c r="E141" s="2"/>
      <c r="F141" s="14">
        <v>0</v>
      </c>
      <c r="G141" s="14">
        <v>0</v>
      </c>
      <c r="H141" s="101"/>
      <c r="I141" s="25"/>
      <c r="J141" s="24"/>
      <c r="K141" s="25"/>
      <c r="L141" s="25"/>
      <c r="M141" s="25"/>
      <c r="N141" s="25"/>
      <c r="O141" s="25"/>
      <c r="P141" s="25"/>
      <c r="Q141" s="25"/>
    </row>
    <row r="142" spans="1:17" s="43" customFormat="1" ht="11.5" x14ac:dyDescent="0.35">
      <c r="A142" s="38"/>
      <c r="B142" s="3"/>
      <c r="C142" s="2"/>
      <c r="D142" s="2"/>
      <c r="E142" s="2"/>
      <c r="F142" s="14">
        <v>0</v>
      </c>
      <c r="G142" s="14">
        <v>0</v>
      </c>
      <c r="H142" s="101"/>
      <c r="I142" s="25"/>
      <c r="J142" s="24"/>
      <c r="K142" s="25"/>
      <c r="L142" s="25"/>
      <c r="M142" s="25"/>
      <c r="N142" s="25"/>
      <c r="O142" s="25"/>
      <c r="P142" s="25"/>
      <c r="Q142" s="25"/>
    </row>
    <row r="143" spans="1:17" s="43" customFormat="1" ht="11.5" x14ac:dyDescent="0.35">
      <c r="A143" s="38"/>
      <c r="B143" s="3"/>
      <c r="C143" s="2"/>
      <c r="D143" s="2"/>
      <c r="E143" s="2"/>
      <c r="F143" s="14">
        <v>0</v>
      </c>
      <c r="G143" s="14">
        <v>0</v>
      </c>
      <c r="H143" s="101"/>
      <c r="I143" s="25"/>
      <c r="J143" s="24"/>
      <c r="K143" s="25"/>
      <c r="L143" s="25"/>
      <c r="M143" s="25"/>
      <c r="N143" s="25"/>
      <c r="O143" s="25"/>
      <c r="P143" s="25"/>
      <c r="Q143" s="25"/>
    </row>
    <row r="144" spans="1:17" s="43" customFormat="1" ht="11.5" x14ac:dyDescent="0.35">
      <c r="A144" s="38"/>
      <c r="B144" s="3"/>
      <c r="C144" s="2"/>
      <c r="D144" s="2"/>
      <c r="E144" s="2"/>
      <c r="F144" s="14">
        <v>0</v>
      </c>
      <c r="G144" s="14">
        <v>0</v>
      </c>
      <c r="H144" s="101"/>
      <c r="I144" s="25"/>
      <c r="J144" s="24"/>
      <c r="K144" s="25"/>
      <c r="L144" s="25"/>
      <c r="M144" s="25"/>
      <c r="N144" s="25"/>
      <c r="O144" s="25"/>
      <c r="P144" s="25"/>
      <c r="Q144" s="25"/>
    </row>
    <row r="145" spans="1:17" s="43" customFormat="1" ht="11.5" x14ac:dyDescent="0.35">
      <c r="A145" s="38"/>
      <c r="B145" s="102"/>
      <c r="C145" s="90"/>
      <c r="D145" s="103"/>
      <c r="E145" s="97" t="s">
        <v>18</v>
      </c>
      <c r="F145" s="19">
        <f>SUM(F138:F144)</f>
        <v>0</v>
      </c>
      <c r="G145" s="19">
        <f>SUM(G138:G144)</f>
        <v>0</v>
      </c>
      <c r="H145" s="101"/>
      <c r="I145" s="25"/>
      <c r="J145" s="24"/>
      <c r="K145" s="25"/>
      <c r="L145" s="25"/>
      <c r="M145" s="25"/>
      <c r="N145" s="25"/>
      <c r="O145" s="25"/>
      <c r="P145" s="25"/>
      <c r="Q145" s="25"/>
    </row>
    <row r="146" spans="1:17" s="43" customFormat="1" ht="12.5" x14ac:dyDescent="0.35">
      <c r="A146" s="38"/>
      <c r="B146" s="70"/>
      <c r="C146" s="25"/>
      <c r="D146" s="82"/>
      <c r="E146" s="83"/>
      <c r="F146" s="19"/>
      <c r="G146" s="109"/>
      <c r="H146" s="69"/>
      <c r="I146" s="25"/>
      <c r="J146" s="24"/>
      <c r="K146" s="25"/>
      <c r="L146" s="25"/>
      <c r="M146" s="25"/>
      <c r="N146" s="25"/>
      <c r="O146" s="25"/>
      <c r="P146" s="25"/>
      <c r="Q146" s="25"/>
    </row>
    <row r="147" spans="1:17" s="43" customFormat="1" ht="12.5" x14ac:dyDescent="0.35">
      <c r="A147" s="38"/>
      <c r="B147" s="70" t="s">
        <v>58</v>
      </c>
      <c r="C147" s="25"/>
      <c r="D147" s="82"/>
      <c r="E147" s="83"/>
      <c r="F147" s="19"/>
      <c r="G147" s="109"/>
      <c r="H147" s="69"/>
      <c r="I147" s="25"/>
      <c r="J147" s="24"/>
      <c r="K147" s="25"/>
      <c r="L147" s="25"/>
      <c r="M147" s="25"/>
      <c r="N147" s="25"/>
      <c r="O147" s="25"/>
      <c r="P147" s="25"/>
      <c r="Q147" s="25"/>
    </row>
    <row r="148" spans="1:17" s="43" customFormat="1" ht="12.5" x14ac:dyDescent="0.35">
      <c r="A148" s="38"/>
      <c r="B148" s="73" t="s">
        <v>7</v>
      </c>
      <c r="C148" s="25"/>
      <c r="E148" s="83"/>
      <c r="F148" s="92" t="s">
        <v>8</v>
      </c>
      <c r="G148" s="109"/>
      <c r="H148" s="69"/>
      <c r="I148" s="25"/>
      <c r="J148" s="24"/>
      <c r="K148" s="25"/>
      <c r="L148" s="25"/>
      <c r="M148" s="25"/>
      <c r="N148" s="25"/>
      <c r="O148" s="25"/>
      <c r="P148" s="25"/>
      <c r="Q148" s="25"/>
    </row>
    <row r="149" spans="1:17" s="43" customFormat="1" ht="11.5" x14ac:dyDescent="0.35">
      <c r="A149" s="38"/>
      <c r="B149" s="6" t="s">
        <v>89</v>
      </c>
      <c r="C149" s="2"/>
      <c r="D149" s="2"/>
      <c r="E149" s="2"/>
      <c r="F149" s="14">
        <v>0</v>
      </c>
      <c r="G149" s="14">
        <v>0</v>
      </c>
      <c r="H149" s="69"/>
      <c r="I149" s="25"/>
      <c r="J149" s="24"/>
      <c r="K149" s="25"/>
      <c r="L149" s="25"/>
      <c r="M149" s="25"/>
      <c r="N149" s="25"/>
      <c r="O149" s="25"/>
      <c r="P149" s="25"/>
      <c r="Q149" s="25"/>
    </row>
    <row r="150" spans="1:17" s="43" customFormat="1" ht="11.5" x14ac:dyDescent="0.35">
      <c r="A150" s="38"/>
      <c r="B150" s="6" t="s">
        <v>90</v>
      </c>
      <c r="C150" s="2"/>
      <c r="D150" s="2"/>
      <c r="E150" s="2"/>
      <c r="F150" s="14">
        <v>0</v>
      </c>
      <c r="G150" s="14">
        <v>0</v>
      </c>
      <c r="H150" s="69"/>
      <c r="I150" s="25"/>
      <c r="J150" s="24"/>
      <c r="K150" s="25"/>
      <c r="L150" s="25"/>
      <c r="M150" s="25"/>
      <c r="N150" s="25"/>
      <c r="O150" s="25"/>
      <c r="P150" s="25"/>
      <c r="Q150" s="25"/>
    </row>
    <row r="151" spans="1:17" s="43" customFormat="1" ht="11.5" x14ac:dyDescent="0.35">
      <c r="A151" s="38"/>
      <c r="B151" s="6" t="s">
        <v>81</v>
      </c>
      <c r="C151" s="2"/>
      <c r="D151" s="2"/>
      <c r="E151" s="2"/>
      <c r="F151" s="14">
        <v>0</v>
      </c>
      <c r="G151" s="14">
        <v>0</v>
      </c>
      <c r="H151" s="69"/>
      <c r="I151" s="25"/>
      <c r="J151" s="24"/>
      <c r="K151" s="25"/>
      <c r="L151" s="25"/>
      <c r="M151" s="25"/>
      <c r="N151" s="25"/>
      <c r="O151" s="25"/>
      <c r="P151" s="25"/>
      <c r="Q151" s="25"/>
    </row>
    <row r="152" spans="1:17" s="43" customFormat="1" ht="11.5" x14ac:dyDescent="0.35">
      <c r="A152" s="38"/>
      <c r="B152" s="6" t="s">
        <v>80</v>
      </c>
      <c r="C152" s="2"/>
      <c r="D152" s="2"/>
      <c r="E152" s="2"/>
      <c r="F152" s="14">
        <v>0</v>
      </c>
      <c r="G152" s="14">
        <v>0</v>
      </c>
      <c r="H152" s="69"/>
      <c r="I152" s="25"/>
      <c r="J152" s="24"/>
      <c r="K152" s="25"/>
      <c r="L152" s="25"/>
      <c r="M152" s="25"/>
      <c r="N152" s="25"/>
      <c r="O152" s="25"/>
      <c r="P152" s="25"/>
      <c r="Q152" s="25"/>
    </row>
    <row r="153" spans="1:17" s="43" customFormat="1" ht="11.5" x14ac:dyDescent="0.35">
      <c r="A153" s="38"/>
      <c r="B153" s="3"/>
      <c r="C153" s="2"/>
      <c r="D153" s="2"/>
      <c r="E153" s="2"/>
      <c r="F153" s="14">
        <v>0</v>
      </c>
      <c r="G153" s="14">
        <v>0</v>
      </c>
      <c r="H153" s="69"/>
      <c r="I153" s="25"/>
      <c r="J153" s="24"/>
      <c r="K153" s="25"/>
      <c r="L153" s="25"/>
      <c r="M153" s="25"/>
      <c r="N153" s="25"/>
      <c r="O153" s="25"/>
      <c r="P153" s="25"/>
      <c r="Q153" s="25"/>
    </row>
    <row r="154" spans="1:17" s="43" customFormat="1" ht="11.5" x14ac:dyDescent="0.35">
      <c r="A154" s="38"/>
      <c r="B154" s="3"/>
      <c r="C154" s="2"/>
      <c r="D154" s="2"/>
      <c r="E154" s="2"/>
      <c r="F154" s="14">
        <v>0</v>
      </c>
      <c r="G154" s="14">
        <v>0</v>
      </c>
      <c r="H154" s="69"/>
      <c r="I154" s="25"/>
      <c r="J154" s="24"/>
      <c r="K154" s="25"/>
      <c r="L154" s="25"/>
      <c r="M154" s="25"/>
      <c r="N154" s="25"/>
      <c r="O154" s="25"/>
      <c r="P154" s="25"/>
      <c r="Q154" s="25"/>
    </row>
    <row r="155" spans="1:17" s="43" customFormat="1" ht="11.5" x14ac:dyDescent="0.35">
      <c r="A155" s="38"/>
      <c r="B155" s="3"/>
      <c r="C155" s="2"/>
      <c r="D155" s="2"/>
      <c r="E155" s="2"/>
      <c r="F155" s="14">
        <v>0</v>
      </c>
      <c r="G155" s="14">
        <v>0</v>
      </c>
      <c r="H155" s="69"/>
      <c r="I155" s="25"/>
      <c r="J155" s="24"/>
      <c r="K155" s="25"/>
      <c r="L155" s="25"/>
      <c r="M155" s="25"/>
      <c r="N155" s="25"/>
      <c r="O155" s="25"/>
      <c r="P155" s="25"/>
      <c r="Q155" s="25"/>
    </row>
    <row r="156" spans="1:17" s="43" customFormat="1" ht="11.5" x14ac:dyDescent="0.35">
      <c r="A156" s="38"/>
      <c r="B156" s="102"/>
      <c r="C156" s="90"/>
      <c r="D156" s="103"/>
      <c r="E156" s="104" t="s">
        <v>31</v>
      </c>
      <c r="F156" s="19">
        <f>SUM(F149:F155)</f>
        <v>0</v>
      </c>
      <c r="G156" s="19">
        <f>SUM(G149:G155)</f>
        <v>0</v>
      </c>
      <c r="H156" s="69"/>
      <c r="I156" s="25"/>
      <c r="J156" s="24"/>
      <c r="K156" s="25"/>
      <c r="L156" s="25"/>
      <c r="M156" s="25"/>
      <c r="N156" s="25"/>
      <c r="O156" s="25"/>
      <c r="P156" s="25"/>
      <c r="Q156" s="25"/>
    </row>
    <row r="157" spans="1:17" s="43" customFormat="1" ht="12.5" x14ac:dyDescent="0.35">
      <c r="A157" s="38"/>
      <c r="B157" s="70"/>
      <c r="C157" s="25"/>
      <c r="D157" s="82"/>
      <c r="E157" s="83"/>
      <c r="F157" s="19"/>
      <c r="G157" s="109"/>
      <c r="H157" s="69"/>
      <c r="I157" s="25"/>
      <c r="J157" s="24"/>
      <c r="K157" s="25"/>
      <c r="L157" s="25"/>
      <c r="M157" s="25"/>
      <c r="N157" s="25"/>
      <c r="O157" s="25"/>
      <c r="P157" s="25"/>
      <c r="Q157" s="25"/>
    </row>
    <row r="158" spans="1:17" s="43" customFormat="1" ht="12.5" x14ac:dyDescent="0.35">
      <c r="A158" s="38"/>
      <c r="B158" s="70" t="s">
        <v>44</v>
      </c>
      <c r="C158" s="25"/>
      <c r="D158" s="82"/>
      <c r="E158" s="83"/>
      <c r="F158" s="19"/>
      <c r="G158" s="109"/>
      <c r="H158" s="69"/>
      <c r="I158" s="25"/>
      <c r="J158" s="24"/>
      <c r="K158" s="25"/>
      <c r="L158" s="25"/>
      <c r="M158" s="25"/>
      <c r="N158" s="25"/>
      <c r="O158" s="25"/>
      <c r="P158" s="25"/>
      <c r="Q158" s="25"/>
    </row>
    <row r="159" spans="1:17" s="43" customFormat="1" ht="12.5" x14ac:dyDescent="0.35">
      <c r="A159" s="38"/>
      <c r="B159" s="73" t="s">
        <v>7</v>
      </c>
      <c r="C159" s="25"/>
      <c r="E159" s="83"/>
      <c r="F159" s="92" t="s">
        <v>8</v>
      </c>
      <c r="G159" s="109"/>
      <c r="H159" s="69"/>
      <c r="I159" s="25"/>
      <c r="J159" s="24"/>
      <c r="K159" s="25"/>
      <c r="L159" s="25"/>
      <c r="M159" s="25"/>
      <c r="N159" s="25"/>
      <c r="O159" s="25"/>
      <c r="P159" s="25"/>
      <c r="Q159" s="25"/>
    </row>
    <row r="160" spans="1:17" s="43" customFormat="1" ht="11.5" x14ac:dyDescent="0.35">
      <c r="A160" s="38"/>
      <c r="B160" s="6"/>
      <c r="C160" s="2"/>
      <c r="D160" s="2"/>
      <c r="E160" s="2"/>
      <c r="F160" s="14">
        <v>0</v>
      </c>
      <c r="G160" s="14">
        <v>0</v>
      </c>
      <c r="H160" s="69"/>
      <c r="I160" s="25"/>
      <c r="J160" s="24"/>
      <c r="K160" s="25"/>
      <c r="L160" s="25"/>
      <c r="M160" s="25"/>
      <c r="N160" s="25"/>
      <c r="O160" s="25"/>
      <c r="P160" s="25"/>
      <c r="Q160" s="25"/>
    </row>
    <row r="161" spans="1:17" s="43" customFormat="1" ht="11.5" x14ac:dyDescent="0.35">
      <c r="A161" s="38"/>
      <c r="B161" s="3"/>
      <c r="C161" s="2"/>
      <c r="D161" s="2"/>
      <c r="E161" s="2"/>
      <c r="F161" s="14">
        <v>0</v>
      </c>
      <c r="G161" s="14">
        <v>0</v>
      </c>
      <c r="H161" s="69"/>
      <c r="I161" s="25"/>
      <c r="J161" s="24"/>
      <c r="K161" s="25"/>
      <c r="L161" s="25"/>
      <c r="M161" s="25"/>
      <c r="N161" s="25"/>
      <c r="O161" s="25"/>
      <c r="P161" s="25"/>
      <c r="Q161" s="25"/>
    </row>
    <row r="162" spans="1:17" s="43" customFormat="1" ht="11.5" x14ac:dyDescent="0.35">
      <c r="A162" s="38"/>
      <c r="B162" s="3"/>
      <c r="C162" s="2"/>
      <c r="D162" s="2"/>
      <c r="E162" s="2"/>
      <c r="F162" s="14">
        <v>0</v>
      </c>
      <c r="G162" s="14">
        <v>0</v>
      </c>
      <c r="H162" s="69"/>
      <c r="I162" s="25"/>
      <c r="J162" s="24"/>
      <c r="K162" s="25"/>
      <c r="L162" s="25"/>
      <c r="M162" s="25"/>
      <c r="N162" s="25"/>
      <c r="O162" s="25"/>
      <c r="P162" s="25"/>
      <c r="Q162" s="25"/>
    </row>
    <row r="163" spans="1:17" s="43" customFormat="1" ht="11.5" x14ac:dyDescent="0.35">
      <c r="A163" s="38"/>
      <c r="B163" s="3"/>
      <c r="C163" s="2"/>
      <c r="D163" s="2"/>
      <c r="E163" s="2"/>
      <c r="F163" s="14">
        <v>0</v>
      </c>
      <c r="G163" s="14">
        <v>0</v>
      </c>
      <c r="H163" s="69"/>
      <c r="I163" s="25"/>
      <c r="J163" s="24"/>
      <c r="K163" s="25"/>
      <c r="L163" s="25"/>
      <c r="M163" s="25"/>
      <c r="N163" s="25"/>
      <c r="O163" s="25"/>
      <c r="P163" s="25"/>
      <c r="Q163" s="25"/>
    </row>
    <row r="164" spans="1:17" s="43" customFormat="1" ht="11.5" x14ac:dyDescent="0.35">
      <c r="A164" s="38"/>
      <c r="B164" s="3"/>
      <c r="C164" s="2"/>
      <c r="D164" s="2"/>
      <c r="E164" s="2"/>
      <c r="F164" s="14">
        <v>0</v>
      </c>
      <c r="G164" s="14">
        <v>0</v>
      </c>
      <c r="H164" s="69"/>
      <c r="I164" s="25"/>
      <c r="J164" s="24"/>
      <c r="K164" s="25"/>
      <c r="L164" s="25"/>
      <c r="M164" s="25"/>
      <c r="N164" s="25"/>
      <c r="O164" s="25"/>
      <c r="P164" s="25"/>
      <c r="Q164" s="25"/>
    </row>
    <row r="165" spans="1:17" s="43" customFormat="1" ht="11.5" x14ac:dyDescent="0.35">
      <c r="A165" s="38"/>
      <c r="B165" s="3"/>
      <c r="C165" s="2"/>
      <c r="D165" s="2"/>
      <c r="E165" s="2"/>
      <c r="F165" s="14">
        <v>0</v>
      </c>
      <c r="G165" s="14">
        <v>0</v>
      </c>
      <c r="H165" s="69"/>
      <c r="I165" s="25"/>
      <c r="J165" s="24"/>
      <c r="K165" s="25"/>
      <c r="L165" s="25"/>
      <c r="M165" s="25"/>
      <c r="N165" s="25"/>
      <c r="O165" s="25"/>
      <c r="P165" s="25"/>
      <c r="Q165" s="25"/>
    </row>
    <row r="166" spans="1:17" s="43" customFormat="1" ht="11.5" x14ac:dyDescent="0.35">
      <c r="A166" s="38"/>
      <c r="B166" s="3"/>
      <c r="C166" s="2"/>
      <c r="D166" s="2"/>
      <c r="E166" s="2"/>
      <c r="F166" s="14">
        <v>0</v>
      </c>
      <c r="G166" s="14">
        <v>0</v>
      </c>
      <c r="H166" s="69"/>
      <c r="I166" s="25"/>
      <c r="J166" s="24"/>
      <c r="K166" s="25"/>
      <c r="L166" s="25"/>
      <c r="M166" s="25"/>
      <c r="N166" s="25"/>
      <c r="O166" s="25"/>
      <c r="P166" s="25"/>
      <c r="Q166" s="25"/>
    </row>
    <row r="167" spans="1:17" s="43" customFormat="1" ht="11.5" x14ac:dyDescent="0.35">
      <c r="A167" s="38"/>
      <c r="B167" s="102"/>
      <c r="C167" s="90"/>
      <c r="D167" s="103"/>
      <c r="E167" s="104" t="s">
        <v>48</v>
      </c>
      <c r="F167" s="19">
        <f>SUM(F160:F166)</f>
        <v>0</v>
      </c>
      <c r="G167" s="19">
        <f>SUM(G160:G166)</f>
        <v>0</v>
      </c>
      <c r="H167" s="69"/>
      <c r="I167" s="25"/>
      <c r="J167" s="24"/>
      <c r="K167" s="25"/>
      <c r="L167" s="25"/>
      <c r="M167" s="25"/>
      <c r="N167" s="25"/>
      <c r="O167" s="25"/>
      <c r="P167" s="25"/>
      <c r="Q167" s="25"/>
    </row>
    <row r="168" spans="1:17" s="43" customFormat="1" thickBot="1" x14ac:dyDescent="0.4">
      <c r="A168" s="38"/>
      <c r="B168" s="70"/>
      <c r="C168" s="25"/>
      <c r="D168" s="82"/>
      <c r="E168" s="83"/>
      <c r="F168" s="19"/>
      <c r="G168" s="109"/>
      <c r="H168" s="69"/>
      <c r="I168" s="25"/>
      <c r="J168" s="24"/>
      <c r="K168" s="25"/>
      <c r="L168" s="25"/>
      <c r="M168" s="25"/>
      <c r="N168" s="25"/>
      <c r="O168" s="25"/>
      <c r="P168" s="25"/>
      <c r="Q168" s="25"/>
    </row>
    <row r="169" spans="1:17" s="43" customFormat="1" ht="12" thickBot="1" x14ac:dyDescent="0.4">
      <c r="A169" s="38"/>
      <c r="B169" s="77"/>
      <c r="C169" s="78"/>
      <c r="D169" s="105"/>
      <c r="E169" s="80" t="s">
        <v>23</v>
      </c>
      <c r="F169" s="60">
        <f>F134+F145+F156+F167</f>
        <v>0</v>
      </c>
      <c r="G169" s="60">
        <f>G134+G145+G156+G167</f>
        <v>0</v>
      </c>
      <c r="H169" s="81"/>
      <c r="I169" s="25"/>
      <c r="J169" s="24"/>
      <c r="K169" s="25"/>
      <c r="L169" s="25"/>
      <c r="M169" s="25"/>
      <c r="N169" s="25"/>
      <c r="O169" s="25"/>
      <c r="P169" s="25"/>
      <c r="Q169" s="25"/>
    </row>
    <row r="170" spans="1:17" s="43" customFormat="1" thickBot="1" x14ac:dyDescent="0.4">
      <c r="A170" s="38"/>
      <c r="B170" s="25"/>
      <c r="C170" s="25"/>
      <c r="D170" s="82"/>
      <c r="E170" s="83"/>
      <c r="F170" s="19"/>
      <c r="G170" s="109"/>
      <c r="H170" s="106"/>
      <c r="I170" s="25"/>
      <c r="J170" s="24"/>
      <c r="K170" s="25"/>
      <c r="L170" s="25"/>
      <c r="M170" s="25"/>
      <c r="N170" s="25"/>
      <c r="O170" s="25"/>
      <c r="P170" s="25"/>
      <c r="Q170" s="25"/>
    </row>
    <row r="171" spans="1:17" s="43" customFormat="1" ht="15.5" x14ac:dyDescent="0.35">
      <c r="A171" s="62" t="s">
        <v>9</v>
      </c>
      <c r="B171" s="87" t="s">
        <v>56</v>
      </c>
      <c r="C171" s="65"/>
      <c r="D171" s="65"/>
      <c r="E171" s="65"/>
      <c r="F171" s="65"/>
      <c r="G171" s="65"/>
      <c r="H171" s="65"/>
      <c r="I171" s="70"/>
      <c r="J171" s="24"/>
      <c r="K171" s="25"/>
      <c r="L171" s="25"/>
      <c r="M171" s="25"/>
      <c r="N171" s="25"/>
      <c r="O171" s="25"/>
      <c r="P171" s="25"/>
      <c r="Q171" s="25"/>
    </row>
    <row r="172" spans="1:17" s="43" customFormat="1" ht="15.5" x14ac:dyDescent="0.35">
      <c r="A172" s="38"/>
      <c r="B172" s="89"/>
      <c r="C172" s="90"/>
      <c r="D172" s="90"/>
      <c r="E172" s="90"/>
      <c r="F172" s="20"/>
      <c r="G172" s="109"/>
      <c r="H172" s="93"/>
      <c r="I172" s="25"/>
      <c r="J172" s="24"/>
      <c r="K172" s="25"/>
      <c r="L172" s="25"/>
      <c r="M172" s="25"/>
      <c r="N172" s="25"/>
      <c r="O172" s="25"/>
      <c r="P172" s="25"/>
      <c r="Q172" s="25"/>
    </row>
    <row r="173" spans="1:17" s="43" customFormat="1" ht="11.5" x14ac:dyDescent="0.35">
      <c r="A173" s="38"/>
      <c r="B173" s="70" t="s">
        <v>13</v>
      </c>
      <c r="C173" s="71"/>
      <c r="D173" s="71"/>
      <c r="E173" s="35"/>
      <c r="F173" s="72" t="s">
        <v>119</v>
      </c>
      <c r="G173" s="72" t="s">
        <v>129</v>
      </c>
      <c r="H173" s="69"/>
      <c r="I173" s="25"/>
      <c r="J173" s="24"/>
      <c r="K173" s="25"/>
      <c r="L173" s="25"/>
      <c r="M173" s="25"/>
      <c r="N173" s="25"/>
      <c r="O173" s="25"/>
      <c r="P173" s="25"/>
      <c r="Q173" s="25"/>
    </row>
    <row r="174" spans="1:17" s="43" customFormat="1" ht="11.5" x14ac:dyDescent="0.35">
      <c r="A174" s="38"/>
      <c r="B174" s="73" t="s">
        <v>64</v>
      </c>
      <c r="C174" s="74"/>
      <c r="D174" s="34" t="s">
        <v>3</v>
      </c>
      <c r="E174" s="74" t="s">
        <v>4</v>
      </c>
      <c r="F174" s="92" t="s">
        <v>5</v>
      </c>
      <c r="G174" s="34" t="s">
        <v>109</v>
      </c>
      <c r="H174" s="69"/>
      <c r="I174" s="25"/>
      <c r="J174" s="24"/>
      <c r="K174" s="25"/>
      <c r="L174" s="25"/>
      <c r="M174" s="25"/>
      <c r="N174" s="25"/>
      <c r="O174" s="25"/>
      <c r="P174" s="25"/>
      <c r="Q174" s="25"/>
    </row>
    <row r="175" spans="1:17" s="43" customFormat="1" ht="11.5" x14ac:dyDescent="0.35">
      <c r="A175" s="38"/>
      <c r="B175" s="6" t="s">
        <v>84</v>
      </c>
      <c r="C175" s="2"/>
      <c r="D175" s="13"/>
      <c r="E175" s="2"/>
      <c r="F175" s="20">
        <f t="shared" ref="F175:F183" si="4">$D175*E175</f>
        <v>0</v>
      </c>
      <c r="G175" s="14">
        <v>0</v>
      </c>
      <c r="H175" s="69"/>
      <c r="I175" s="25"/>
      <c r="J175" s="24"/>
      <c r="K175" s="25"/>
      <c r="L175" s="25"/>
      <c r="M175" s="25"/>
      <c r="N175" s="25"/>
      <c r="O175" s="25"/>
      <c r="P175" s="25"/>
      <c r="Q175" s="25"/>
    </row>
    <row r="176" spans="1:17" s="43" customFormat="1" ht="11.5" x14ac:dyDescent="0.35">
      <c r="A176" s="38"/>
      <c r="B176" s="6" t="s">
        <v>82</v>
      </c>
      <c r="C176" s="2"/>
      <c r="D176" s="13"/>
      <c r="E176" s="2"/>
      <c r="F176" s="20">
        <f t="shared" si="4"/>
        <v>0</v>
      </c>
      <c r="G176" s="14">
        <v>0</v>
      </c>
      <c r="H176" s="69"/>
      <c r="I176" s="25"/>
      <c r="J176" s="24"/>
      <c r="K176" s="25"/>
      <c r="L176" s="25"/>
      <c r="M176" s="25"/>
      <c r="N176" s="25"/>
      <c r="O176" s="25"/>
      <c r="P176" s="25"/>
      <c r="Q176" s="25"/>
    </row>
    <row r="177" spans="1:17" s="43" customFormat="1" ht="11.5" x14ac:dyDescent="0.35">
      <c r="A177" s="38"/>
      <c r="B177" s="6" t="s">
        <v>83</v>
      </c>
      <c r="C177" s="2"/>
      <c r="D177" s="13"/>
      <c r="E177" s="2"/>
      <c r="F177" s="20">
        <f t="shared" si="4"/>
        <v>0</v>
      </c>
      <c r="G177" s="14">
        <v>0</v>
      </c>
      <c r="H177" s="69"/>
      <c r="I177" s="25"/>
      <c r="J177" s="24"/>
      <c r="K177" s="25"/>
      <c r="L177" s="25"/>
      <c r="M177" s="25"/>
      <c r="N177" s="25"/>
      <c r="O177" s="25"/>
      <c r="P177" s="25"/>
      <c r="Q177" s="25"/>
    </row>
    <row r="178" spans="1:17" s="43" customFormat="1" ht="11.5" x14ac:dyDescent="0.35">
      <c r="A178" s="38"/>
      <c r="B178" s="6"/>
      <c r="C178" s="2"/>
      <c r="D178" s="13"/>
      <c r="E178" s="2"/>
      <c r="F178" s="20">
        <f t="shared" si="4"/>
        <v>0</v>
      </c>
      <c r="G178" s="14">
        <v>0</v>
      </c>
      <c r="H178" s="69"/>
      <c r="I178" s="25"/>
      <c r="J178" s="24"/>
      <c r="K178" s="25"/>
      <c r="L178" s="25"/>
      <c r="M178" s="25"/>
      <c r="N178" s="25"/>
      <c r="O178" s="25"/>
      <c r="P178" s="25"/>
      <c r="Q178" s="25"/>
    </row>
    <row r="179" spans="1:17" s="43" customFormat="1" ht="11.5" x14ac:dyDescent="0.35">
      <c r="A179" s="38"/>
      <c r="B179" s="6"/>
      <c r="C179" s="2"/>
      <c r="D179" s="13"/>
      <c r="E179" s="2"/>
      <c r="F179" s="20">
        <f t="shared" si="4"/>
        <v>0</v>
      </c>
      <c r="G179" s="14">
        <v>0</v>
      </c>
      <c r="H179" s="69"/>
      <c r="I179" s="25"/>
      <c r="J179" s="24"/>
      <c r="K179" s="25"/>
      <c r="L179" s="25"/>
      <c r="M179" s="25"/>
      <c r="N179" s="25"/>
      <c r="O179" s="25"/>
      <c r="P179" s="25"/>
      <c r="Q179" s="25"/>
    </row>
    <row r="180" spans="1:17" s="43" customFormat="1" ht="11.5" x14ac:dyDescent="0.35">
      <c r="A180" s="38"/>
      <c r="B180" s="6"/>
      <c r="C180" s="2"/>
      <c r="D180" s="13"/>
      <c r="E180" s="2"/>
      <c r="F180" s="20">
        <f t="shared" si="4"/>
        <v>0</v>
      </c>
      <c r="G180" s="14">
        <v>0</v>
      </c>
      <c r="H180" s="69"/>
      <c r="I180" s="25"/>
      <c r="J180" s="24"/>
      <c r="K180" s="25"/>
      <c r="L180" s="25"/>
      <c r="M180" s="25"/>
      <c r="N180" s="25"/>
      <c r="O180" s="25"/>
      <c r="P180" s="25"/>
      <c r="Q180" s="25"/>
    </row>
    <row r="181" spans="1:17" s="43" customFormat="1" ht="11.5" x14ac:dyDescent="0.35">
      <c r="A181" s="38"/>
      <c r="B181" s="6"/>
      <c r="C181" s="2"/>
      <c r="D181" s="13"/>
      <c r="E181" s="2"/>
      <c r="F181" s="20">
        <f t="shared" si="4"/>
        <v>0</v>
      </c>
      <c r="G181" s="14">
        <v>0</v>
      </c>
      <c r="H181" s="69"/>
      <c r="I181" s="25"/>
      <c r="J181" s="24"/>
      <c r="K181" s="25"/>
      <c r="L181" s="25"/>
      <c r="M181" s="25"/>
      <c r="N181" s="25"/>
      <c r="O181" s="25"/>
      <c r="P181" s="25"/>
      <c r="Q181" s="25"/>
    </row>
    <row r="182" spans="1:17" s="43" customFormat="1" ht="11.5" x14ac:dyDescent="0.35">
      <c r="A182" s="38"/>
      <c r="B182" s="6"/>
      <c r="C182" s="2"/>
      <c r="D182" s="13"/>
      <c r="E182" s="2"/>
      <c r="F182" s="20">
        <f t="shared" si="4"/>
        <v>0</v>
      </c>
      <c r="G182" s="14">
        <v>0</v>
      </c>
      <c r="H182" s="69"/>
      <c r="I182" s="25"/>
      <c r="J182" s="24"/>
      <c r="K182" s="25"/>
      <c r="L182" s="25"/>
      <c r="M182" s="25"/>
      <c r="N182" s="25"/>
      <c r="O182" s="25"/>
      <c r="P182" s="25"/>
      <c r="Q182" s="25"/>
    </row>
    <row r="183" spans="1:17" s="43" customFormat="1" ht="11.5" x14ac:dyDescent="0.35">
      <c r="A183" s="38"/>
      <c r="B183" s="6"/>
      <c r="C183" s="2"/>
      <c r="D183" s="13"/>
      <c r="E183" s="2"/>
      <c r="F183" s="20">
        <f t="shared" si="4"/>
        <v>0</v>
      </c>
      <c r="G183" s="14">
        <v>0</v>
      </c>
      <c r="H183" s="69"/>
      <c r="I183" s="25"/>
      <c r="J183" s="24"/>
      <c r="K183" s="25"/>
      <c r="L183" s="25"/>
      <c r="M183" s="25"/>
      <c r="N183" s="25"/>
      <c r="O183" s="25"/>
      <c r="P183" s="25"/>
      <c r="Q183" s="25"/>
    </row>
    <row r="184" spans="1:17" s="43" customFormat="1" ht="11.5" x14ac:dyDescent="0.35">
      <c r="A184" s="38"/>
      <c r="B184" s="95"/>
      <c r="C184" s="35"/>
      <c r="D184" s="96"/>
      <c r="E184" s="97" t="s">
        <v>14</v>
      </c>
      <c r="F184" s="85">
        <f>SUM(F175:F183)</f>
        <v>0</v>
      </c>
      <c r="G184" s="85">
        <f>SUM(G175:G183)</f>
        <v>0</v>
      </c>
      <c r="H184" s="69"/>
      <c r="I184" s="25"/>
      <c r="J184" s="24"/>
      <c r="K184" s="25"/>
      <c r="L184" s="25"/>
      <c r="M184" s="25"/>
      <c r="N184" s="25"/>
      <c r="O184" s="25"/>
      <c r="P184" s="25"/>
      <c r="Q184" s="25"/>
    </row>
    <row r="185" spans="1:17" s="43" customFormat="1" ht="12.5" x14ac:dyDescent="0.35">
      <c r="A185" s="38"/>
      <c r="B185" s="70"/>
      <c r="C185" s="25"/>
      <c r="D185" s="98"/>
      <c r="E185" s="98"/>
      <c r="F185" s="85"/>
      <c r="G185" s="109"/>
      <c r="H185" s="69"/>
      <c r="I185" s="25"/>
      <c r="J185" s="24"/>
      <c r="K185" s="25"/>
      <c r="L185" s="25"/>
      <c r="M185" s="25"/>
      <c r="N185" s="25"/>
      <c r="O185" s="25"/>
      <c r="P185" s="25"/>
      <c r="Q185" s="25"/>
    </row>
    <row r="186" spans="1:17" s="43" customFormat="1" ht="12.5" x14ac:dyDescent="0.35">
      <c r="A186" s="38"/>
      <c r="B186" s="70" t="s">
        <v>17</v>
      </c>
      <c r="C186" s="25"/>
      <c r="D186" s="35"/>
      <c r="E186" s="99"/>
      <c r="F186" s="100"/>
      <c r="G186" s="109"/>
      <c r="H186" s="101"/>
      <c r="I186" s="25"/>
      <c r="J186" s="24"/>
      <c r="K186" s="25"/>
      <c r="L186" s="25"/>
      <c r="M186" s="25"/>
      <c r="N186" s="25"/>
      <c r="O186" s="25"/>
      <c r="P186" s="25"/>
      <c r="Q186" s="25"/>
    </row>
    <row r="187" spans="1:17" s="43" customFormat="1" ht="12.5" x14ac:dyDescent="0.35">
      <c r="A187" s="38"/>
      <c r="B187" s="73" t="s">
        <v>7</v>
      </c>
      <c r="C187" s="25"/>
      <c r="E187" s="83"/>
      <c r="F187" s="92" t="s">
        <v>8</v>
      </c>
      <c r="G187" s="109"/>
      <c r="H187" s="101"/>
      <c r="I187" s="25"/>
      <c r="J187" s="24"/>
      <c r="K187" s="25"/>
      <c r="L187" s="25"/>
      <c r="M187" s="25"/>
      <c r="N187" s="25"/>
      <c r="O187" s="25"/>
      <c r="P187" s="25"/>
      <c r="Q187" s="25"/>
    </row>
    <row r="188" spans="1:17" s="43" customFormat="1" ht="11.5" x14ac:dyDescent="0.35">
      <c r="A188" s="38"/>
      <c r="B188" s="6" t="s">
        <v>71</v>
      </c>
      <c r="C188" s="2"/>
      <c r="D188" s="2"/>
      <c r="E188" s="2"/>
      <c r="F188" s="14">
        <v>0</v>
      </c>
      <c r="G188" s="14">
        <v>0</v>
      </c>
      <c r="H188" s="101"/>
      <c r="I188" s="25"/>
      <c r="J188" s="24"/>
      <c r="K188" s="25"/>
      <c r="L188" s="25"/>
      <c r="M188" s="25"/>
      <c r="N188" s="25"/>
      <c r="O188" s="25"/>
      <c r="P188" s="25"/>
      <c r="Q188" s="25"/>
    </row>
    <row r="189" spans="1:17" s="43" customFormat="1" ht="11.5" x14ac:dyDescent="0.35">
      <c r="A189" s="38"/>
      <c r="B189" s="3"/>
      <c r="C189" s="2"/>
      <c r="D189" s="2"/>
      <c r="E189" s="2"/>
      <c r="F189" s="14">
        <v>0</v>
      </c>
      <c r="G189" s="14">
        <v>0</v>
      </c>
      <c r="H189" s="101"/>
      <c r="I189" s="25"/>
      <c r="J189" s="24"/>
      <c r="K189" s="25"/>
      <c r="L189" s="25"/>
      <c r="M189" s="25"/>
      <c r="N189" s="25"/>
      <c r="O189" s="25"/>
      <c r="P189" s="25"/>
      <c r="Q189" s="25"/>
    </row>
    <row r="190" spans="1:17" s="43" customFormat="1" ht="11.5" x14ac:dyDescent="0.35">
      <c r="A190" s="38"/>
      <c r="B190" s="3"/>
      <c r="C190" s="2"/>
      <c r="D190" s="2"/>
      <c r="E190" s="2"/>
      <c r="F190" s="14">
        <v>0</v>
      </c>
      <c r="G190" s="14">
        <v>0</v>
      </c>
      <c r="H190" s="101"/>
      <c r="I190" s="25"/>
      <c r="J190" s="24"/>
      <c r="K190" s="25"/>
      <c r="L190" s="25"/>
      <c r="M190" s="25"/>
      <c r="N190" s="25"/>
      <c r="O190" s="25"/>
      <c r="P190" s="25"/>
      <c r="Q190" s="25"/>
    </row>
    <row r="191" spans="1:17" s="43" customFormat="1" ht="11.5" x14ac:dyDescent="0.35">
      <c r="A191" s="38"/>
      <c r="B191" s="3"/>
      <c r="C191" s="2"/>
      <c r="D191" s="2"/>
      <c r="E191" s="2"/>
      <c r="F191" s="14">
        <v>0</v>
      </c>
      <c r="G191" s="14">
        <v>0</v>
      </c>
      <c r="H191" s="101"/>
      <c r="I191" s="25"/>
      <c r="J191" s="24"/>
      <c r="K191" s="25"/>
      <c r="L191" s="25"/>
      <c r="M191" s="25"/>
      <c r="N191" s="25"/>
      <c r="O191" s="25"/>
      <c r="P191" s="25"/>
      <c r="Q191" s="25"/>
    </row>
    <row r="192" spans="1:17" s="43" customFormat="1" ht="11.5" x14ac:dyDescent="0.35">
      <c r="A192" s="38"/>
      <c r="B192" s="3"/>
      <c r="C192" s="2"/>
      <c r="D192" s="2"/>
      <c r="E192" s="2"/>
      <c r="F192" s="14">
        <v>0</v>
      </c>
      <c r="G192" s="14">
        <v>0</v>
      </c>
      <c r="H192" s="101"/>
      <c r="I192" s="25"/>
      <c r="J192" s="24"/>
      <c r="K192" s="25"/>
      <c r="L192" s="25"/>
      <c r="M192" s="25"/>
      <c r="N192" s="25"/>
      <c r="O192" s="25"/>
      <c r="P192" s="25"/>
      <c r="Q192" s="25"/>
    </row>
    <row r="193" spans="1:17" s="43" customFormat="1" ht="11.5" x14ac:dyDescent="0.35">
      <c r="A193" s="38"/>
      <c r="B193" s="3"/>
      <c r="C193" s="2"/>
      <c r="D193" s="2"/>
      <c r="E193" s="2"/>
      <c r="F193" s="14">
        <v>0</v>
      </c>
      <c r="G193" s="14">
        <v>0</v>
      </c>
      <c r="H193" s="101"/>
      <c r="I193" s="25"/>
      <c r="J193" s="24"/>
      <c r="K193" s="25"/>
      <c r="L193" s="25"/>
      <c r="M193" s="25"/>
      <c r="N193" s="25"/>
      <c r="O193" s="25"/>
      <c r="P193" s="25"/>
      <c r="Q193" s="25"/>
    </row>
    <row r="194" spans="1:17" s="43" customFormat="1" ht="11.5" x14ac:dyDescent="0.35">
      <c r="A194" s="38"/>
      <c r="B194" s="3"/>
      <c r="C194" s="2"/>
      <c r="D194" s="2"/>
      <c r="E194" s="2"/>
      <c r="F194" s="14">
        <v>0</v>
      </c>
      <c r="G194" s="14">
        <v>0</v>
      </c>
      <c r="H194" s="101"/>
      <c r="I194" s="25"/>
      <c r="J194" s="24"/>
      <c r="K194" s="25"/>
      <c r="L194" s="25"/>
      <c r="M194" s="25"/>
      <c r="N194" s="25"/>
      <c r="O194" s="25"/>
      <c r="P194" s="25"/>
      <c r="Q194" s="25"/>
    </row>
    <row r="195" spans="1:17" s="43" customFormat="1" ht="11.5" x14ac:dyDescent="0.35">
      <c r="A195" s="38"/>
      <c r="B195" s="102"/>
      <c r="C195" s="90"/>
      <c r="D195" s="103"/>
      <c r="E195" s="97" t="s">
        <v>18</v>
      </c>
      <c r="F195" s="19">
        <f>SUM(F188:F194)</f>
        <v>0</v>
      </c>
      <c r="G195" s="85">
        <f>SUM(G188:G194)</f>
        <v>0</v>
      </c>
      <c r="H195" s="101"/>
      <c r="I195" s="25"/>
      <c r="J195" s="24"/>
      <c r="K195" s="25"/>
      <c r="L195" s="25"/>
      <c r="M195" s="25"/>
      <c r="N195" s="25"/>
      <c r="O195" s="25"/>
      <c r="P195" s="25"/>
      <c r="Q195" s="25"/>
    </row>
    <row r="196" spans="1:17" s="43" customFormat="1" ht="12.5" x14ac:dyDescent="0.35">
      <c r="A196" s="38"/>
      <c r="B196" s="70"/>
      <c r="C196" s="25"/>
      <c r="D196" s="82"/>
      <c r="E196" s="83"/>
      <c r="F196" s="19"/>
      <c r="G196" s="109"/>
      <c r="H196" s="69"/>
      <c r="I196" s="25"/>
      <c r="J196" s="24"/>
      <c r="K196" s="25"/>
      <c r="L196" s="25"/>
      <c r="M196" s="25"/>
      <c r="N196" s="25"/>
      <c r="O196" s="25"/>
      <c r="P196" s="25"/>
      <c r="Q196" s="25"/>
    </row>
    <row r="197" spans="1:17" s="43" customFormat="1" ht="12.5" x14ac:dyDescent="0.35">
      <c r="A197" s="38"/>
      <c r="B197" s="110" t="s">
        <v>59</v>
      </c>
      <c r="C197" s="25"/>
      <c r="D197" s="82"/>
      <c r="E197" s="83"/>
      <c r="F197" s="19"/>
      <c r="G197" s="109"/>
      <c r="H197" s="69"/>
      <c r="I197" s="25"/>
      <c r="J197" s="24"/>
      <c r="K197" s="25"/>
      <c r="L197" s="25"/>
      <c r="M197" s="25"/>
      <c r="N197" s="25"/>
      <c r="O197" s="25"/>
      <c r="P197" s="25"/>
      <c r="Q197" s="25"/>
    </row>
    <row r="198" spans="1:17" s="43" customFormat="1" ht="12.5" x14ac:dyDescent="0.35">
      <c r="A198" s="38"/>
      <c r="B198" s="73" t="s">
        <v>7</v>
      </c>
      <c r="C198" s="25"/>
      <c r="E198" s="83"/>
      <c r="F198" s="92" t="s">
        <v>8</v>
      </c>
      <c r="G198" s="109"/>
      <c r="H198" s="69"/>
      <c r="I198" s="25"/>
      <c r="J198" s="24"/>
      <c r="K198" s="25"/>
      <c r="L198" s="25"/>
      <c r="M198" s="25"/>
      <c r="N198" s="25"/>
      <c r="O198" s="25"/>
      <c r="P198" s="25"/>
      <c r="Q198" s="25"/>
    </row>
    <row r="199" spans="1:17" s="43" customFormat="1" ht="11.5" x14ac:dyDescent="0.35">
      <c r="A199" s="38"/>
      <c r="B199" s="6" t="s">
        <v>85</v>
      </c>
      <c r="C199" s="2"/>
      <c r="D199" s="2"/>
      <c r="E199" s="2"/>
      <c r="F199" s="14">
        <v>0</v>
      </c>
      <c r="G199" s="14">
        <v>0</v>
      </c>
      <c r="H199" s="69"/>
      <c r="I199" s="25"/>
      <c r="J199" s="24"/>
      <c r="K199" s="25"/>
      <c r="L199" s="25"/>
      <c r="M199" s="25"/>
      <c r="N199" s="25"/>
      <c r="O199" s="25"/>
      <c r="P199" s="25"/>
      <c r="Q199" s="25"/>
    </row>
    <row r="200" spans="1:17" s="43" customFormat="1" ht="11.5" x14ac:dyDescent="0.35">
      <c r="A200" s="38"/>
      <c r="B200" s="6" t="s">
        <v>86</v>
      </c>
      <c r="C200" s="2"/>
      <c r="D200" s="2"/>
      <c r="E200" s="2"/>
      <c r="F200" s="14">
        <v>0</v>
      </c>
      <c r="G200" s="14">
        <v>0</v>
      </c>
      <c r="H200" s="69"/>
      <c r="I200" s="25"/>
      <c r="J200" s="24"/>
      <c r="K200" s="25"/>
      <c r="L200" s="25"/>
      <c r="M200" s="25"/>
      <c r="N200" s="25"/>
      <c r="O200" s="25"/>
      <c r="P200" s="25"/>
      <c r="Q200" s="25"/>
    </row>
    <row r="201" spans="1:17" s="43" customFormat="1" ht="11.5" x14ac:dyDescent="0.35">
      <c r="A201" s="38"/>
      <c r="B201" s="6" t="s">
        <v>87</v>
      </c>
      <c r="C201" s="2"/>
      <c r="D201" s="2"/>
      <c r="E201" s="2"/>
      <c r="F201" s="14">
        <v>0</v>
      </c>
      <c r="G201" s="14">
        <v>0</v>
      </c>
      <c r="H201" s="69"/>
      <c r="I201" s="25"/>
      <c r="J201" s="24"/>
      <c r="K201" s="25"/>
      <c r="L201" s="25"/>
      <c r="M201" s="25"/>
      <c r="N201" s="25"/>
      <c r="O201" s="25"/>
      <c r="P201" s="25"/>
      <c r="Q201" s="25"/>
    </row>
    <row r="202" spans="1:17" s="43" customFormat="1" ht="11.5" x14ac:dyDescent="0.35">
      <c r="A202" s="38"/>
      <c r="B202" s="3"/>
      <c r="C202" s="2"/>
      <c r="D202" s="2"/>
      <c r="E202" s="2"/>
      <c r="F202" s="14">
        <v>0</v>
      </c>
      <c r="G202" s="14">
        <v>0</v>
      </c>
      <c r="H202" s="69"/>
      <c r="I202" s="25"/>
      <c r="J202" s="24"/>
      <c r="K202" s="25"/>
      <c r="L202" s="25"/>
      <c r="M202" s="25"/>
      <c r="N202" s="25"/>
      <c r="O202" s="25"/>
      <c r="P202" s="25"/>
      <c r="Q202" s="25"/>
    </row>
    <row r="203" spans="1:17" s="43" customFormat="1" ht="11.5" x14ac:dyDescent="0.35">
      <c r="A203" s="38"/>
      <c r="B203" s="3"/>
      <c r="C203" s="2"/>
      <c r="D203" s="2"/>
      <c r="E203" s="2"/>
      <c r="F203" s="14">
        <v>0</v>
      </c>
      <c r="G203" s="14">
        <v>0</v>
      </c>
      <c r="H203" s="69"/>
      <c r="I203" s="25"/>
      <c r="J203" s="24"/>
      <c r="K203" s="25"/>
      <c r="L203" s="25"/>
      <c r="M203" s="25"/>
      <c r="N203" s="25"/>
      <c r="O203" s="25"/>
      <c r="P203" s="25"/>
      <c r="Q203" s="25"/>
    </row>
    <row r="204" spans="1:17" s="43" customFormat="1" ht="11.5" x14ac:dyDescent="0.35">
      <c r="A204" s="38"/>
      <c r="B204" s="3"/>
      <c r="C204" s="2"/>
      <c r="D204" s="2"/>
      <c r="E204" s="2"/>
      <c r="F204" s="14">
        <v>0</v>
      </c>
      <c r="G204" s="14">
        <v>0</v>
      </c>
      <c r="H204" s="69"/>
      <c r="I204" s="25"/>
      <c r="J204" s="24"/>
      <c r="K204" s="25"/>
      <c r="L204" s="25"/>
      <c r="M204" s="25"/>
      <c r="N204" s="25"/>
      <c r="O204" s="25"/>
      <c r="P204" s="25"/>
      <c r="Q204" s="25"/>
    </row>
    <row r="205" spans="1:17" s="43" customFormat="1" ht="11.5" x14ac:dyDescent="0.35">
      <c r="A205" s="38"/>
      <c r="B205" s="3"/>
      <c r="C205" s="2"/>
      <c r="D205" s="2"/>
      <c r="E205" s="2"/>
      <c r="F205" s="14">
        <v>0</v>
      </c>
      <c r="G205" s="14">
        <v>0</v>
      </c>
      <c r="H205" s="69"/>
      <c r="I205" s="25"/>
      <c r="J205" s="24"/>
      <c r="K205" s="25"/>
      <c r="L205" s="25"/>
      <c r="M205" s="25"/>
      <c r="N205" s="25"/>
      <c r="O205" s="25"/>
      <c r="P205" s="25"/>
      <c r="Q205" s="25"/>
    </row>
    <row r="206" spans="1:17" s="43" customFormat="1" ht="11.5" x14ac:dyDescent="0.35">
      <c r="A206" s="38"/>
      <c r="B206" s="102"/>
      <c r="C206" s="90"/>
      <c r="D206" s="103"/>
      <c r="E206" s="104" t="s">
        <v>31</v>
      </c>
      <c r="F206" s="19">
        <f>SUM(F199:F205)</f>
        <v>0</v>
      </c>
      <c r="G206" s="19">
        <f>SUM(G199:G205)</f>
        <v>0</v>
      </c>
      <c r="H206" s="69"/>
      <c r="I206" s="25"/>
      <c r="J206" s="24"/>
      <c r="K206" s="25"/>
      <c r="L206" s="25"/>
      <c r="M206" s="25"/>
      <c r="N206" s="25"/>
      <c r="O206" s="25"/>
      <c r="P206" s="25"/>
      <c r="Q206" s="25"/>
    </row>
    <row r="207" spans="1:17" s="43" customFormat="1" ht="12.5" x14ac:dyDescent="0.35">
      <c r="A207" s="38"/>
      <c r="B207" s="70"/>
      <c r="C207" s="25"/>
      <c r="D207" s="82"/>
      <c r="E207" s="83"/>
      <c r="F207" s="19"/>
      <c r="G207" s="109"/>
      <c r="H207" s="69"/>
      <c r="I207" s="25"/>
      <c r="J207" s="24"/>
      <c r="K207" s="25"/>
      <c r="L207" s="25"/>
      <c r="M207" s="25"/>
      <c r="N207" s="25"/>
      <c r="O207" s="25"/>
      <c r="P207" s="25"/>
      <c r="Q207" s="25"/>
    </row>
    <row r="208" spans="1:17" s="43" customFormat="1" ht="12.5" x14ac:dyDescent="0.35">
      <c r="A208" s="38"/>
      <c r="B208" s="70" t="s">
        <v>44</v>
      </c>
      <c r="C208" s="25"/>
      <c r="D208" s="82"/>
      <c r="E208" s="83"/>
      <c r="F208" s="19"/>
      <c r="G208" s="109"/>
      <c r="H208" s="69"/>
      <c r="I208" s="25"/>
      <c r="J208" s="24"/>
      <c r="K208" s="25"/>
      <c r="L208" s="25"/>
      <c r="M208" s="25"/>
      <c r="N208" s="25"/>
      <c r="O208" s="25"/>
      <c r="P208" s="25"/>
      <c r="Q208" s="25"/>
    </row>
    <row r="209" spans="1:17" s="43" customFormat="1" ht="12.5" x14ac:dyDescent="0.35">
      <c r="A209" s="38"/>
      <c r="B209" s="73" t="s">
        <v>7</v>
      </c>
      <c r="C209" s="25"/>
      <c r="E209" s="83"/>
      <c r="F209" s="92" t="s">
        <v>8</v>
      </c>
      <c r="G209" s="109"/>
      <c r="H209" s="69"/>
      <c r="I209" s="25"/>
      <c r="J209" s="24"/>
      <c r="K209" s="25"/>
      <c r="L209" s="25"/>
      <c r="M209" s="25"/>
      <c r="N209" s="25"/>
      <c r="O209" s="25"/>
      <c r="P209" s="25"/>
      <c r="Q209" s="25"/>
    </row>
    <row r="210" spans="1:17" s="43" customFormat="1" ht="11.5" x14ac:dyDescent="0.35">
      <c r="A210" s="38"/>
      <c r="B210" s="6" t="s">
        <v>85</v>
      </c>
      <c r="C210" s="2"/>
      <c r="D210" s="2"/>
      <c r="E210" s="2"/>
      <c r="F210" s="14">
        <v>0</v>
      </c>
      <c r="G210" s="14">
        <v>0</v>
      </c>
      <c r="H210" s="69"/>
      <c r="I210" s="25"/>
      <c r="J210" s="24"/>
      <c r="K210" s="25"/>
      <c r="L210" s="25"/>
      <c r="M210" s="25"/>
      <c r="N210" s="25"/>
      <c r="O210" s="25"/>
      <c r="P210" s="25"/>
      <c r="Q210" s="25"/>
    </row>
    <row r="211" spans="1:17" s="43" customFormat="1" ht="11.5" x14ac:dyDescent="0.35">
      <c r="A211" s="38"/>
      <c r="B211" s="6" t="s">
        <v>86</v>
      </c>
      <c r="C211" s="2"/>
      <c r="D211" s="2"/>
      <c r="E211" s="2"/>
      <c r="F211" s="14">
        <v>0</v>
      </c>
      <c r="G211" s="14">
        <v>0</v>
      </c>
      <c r="H211" s="69"/>
      <c r="I211" s="25"/>
      <c r="J211" s="24"/>
      <c r="K211" s="25"/>
      <c r="L211" s="25"/>
      <c r="M211" s="25"/>
      <c r="N211" s="25"/>
      <c r="O211" s="25"/>
      <c r="P211" s="25"/>
      <c r="Q211" s="25"/>
    </row>
    <row r="212" spans="1:17" s="43" customFormat="1" ht="11.5" x14ac:dyDescent="0.35">
      <c r="A212" s="38"/>
      <c r="B212" s="6" t="s">
        <v>87</v>
      </c>
      <c r="C212" s="2"/>
      <c r="D212" s="2"/>
      <c r="E212" s="2"/>
      <c r="F212" s="14">
        <v>0</v>
      </c>
      <c r="G212" s="14">
        <v>0</v>
      </c>
      <c r="H212" s="69"/>
      <c r="I212" s="25"/>
      <c r="J212" s="24"/>
      <c r="K212" s="25"/>
      <c r="L212" s="25"/>
      <c r="M212" s="25"/>
      <c r="N212" s="25"/>
      <c r="O212" s="25"/>
      <c r="P212" s="25"/>
      <c r="Q212" s="25"/>
    </row>
    <row r="213" spans="1:17" s="43" customFormat="1" ht="11.5" x14ac:dyDescent="0.35">
      <c r="A213" s="38"/>
      <c r="B213" s="3"/>
      <c r="C213" s="2"/>
      <c r="D213" s="2"/>
      <c r="E213" s="2"/>
      <c r="F213" s="14">
        <v>0</v>
      </c>
      <c r="G213" s="14">
        <v>0</v>
      </c>
      <c r="H213" s="69"/>
      <c r="I213" s="25"/>
      <c r="J213" s="24"/>
      <c r="K213" s="25"/>
      <c r="L213" s="25"/>
      <c r="M213" s="25"/>
      <c r="N213" s="25"/>
      <c r="O213" s="25"/>
      <c r="P213" s="25"/>
      <c r="Q213" s="25"/>
    </row>
    <row r="214" spans="1:17" s="43" customFormat="1" ht="11.5" x14ac:dyDescent="0.35">
      <c r="A214" s="38"/>
      <c r="B214" s="3"/>
      <c r="C214" s="2"/>
      <c r="D214" s="2"/>
      <c r="E214" s="2"/>
      <c r="F214" s="14">
        <v>0</v>
      </c>
      <c r="G214" s="14">
        <v>0</v>
      </c>
      <c r="H214" s="69"/>
      <c r="I214" s="25"/>
      <c r="J214" s="24"/>
      <c r="K214" s="25"/>
      <c r="L214" s="25"/>
      <c r="M214" s="25"/>
      <c r="N214" s="25"/>
      <c r="O214" s="25"/>
      <c r="P214" s="25"/>
      <c r="Q214" s="25"/>
    </row>
    <row r="215" spans="1:17" s="43" customFormat="1" ht="11.5" x14ac:dyDescent="0.35">
      <c r="A215" s="38"/>
      <c r="B215" s="3"/>
      <c r="C215" s="2"/>
      <c r="D215" s="2"/>
      <c r="E215" s="2"/>
      <c r="F215" s="14">
        <v>0</v>
      </c>
      <c r="G215" s="14">
        <v>0</v>
      </c>
      <c r="H215" s="69"/>
      <c r="I215" s="25"/>
      <c r="J215" s="24"/>
      <c r="K215" s="25"/>
      <c r="L215" s="25"/>
      <c r="M215" s="25"/>
      <c r="N215" s="25"/>
      <c r="O215" s="25"/>
      <c r="P215" s="25"/>
      <c r="Q215" s="25"/>
    </row>
    <row r="216" spans="1:17" s="43" customFormat="1" ht="11.5" x14ac:dyDescent="0.35">
      <c r="A216" s="38"/>
      <c r="B216" s="3"/>
      <c r="C216" s="2"/>
      <c r="D216" s="2"/>
      <c r="E216" s="2"/>
      <c r="F216" s="14">
        <v>0</v>
      </c>
      <c r="G216" s="14">
        <v>0</v>
      </c>
      <c r="H216" s="69"/>
      <c r="I216" s="25"/>
      <c r="J216" s="24"/>
      <c r="K216" s="25"/>
      <c r="L216" s="25"/>
      <c r="M216" s="25"/>
      <c r="N216" s="25"/>
      <c r="O216" s="25"/>
      <c r="P216" s="25"/>
      <c r="Q216" s="25"/>
    </row>
    <row r="217" spans="1:17" s="43" customFormat="1" ht="11.5" x14ac:dyDescent="0.35">
      <c r="A217" s="38"/>
      <c r="B217" s="102"/>
      <c r="C217" s="90"/>
      <c r="D217" s="103"/>
      <c r="E217" s="104" t="s">
        <v>47</v>
      </c>
      <c r="F217" s="19">
        <f>SUM(F210:F216)</f>
        <v>0</v>
      </c>
      <c r="G217" s="19">
        <f>SUM(G210:G216)</f>
        <v>0</v>
      </c>
      <c r="H217" s="69"/>
      <c r="I217" s="25"/>
      <c r="J217" s="24"/>
      <c r="K217" s="25"/>
      <c r="L217" s="25"/>
      <c r="M217" s="25"/>
      <c r="N217" s="25"/>
      <c r="O217" s="25"/>
      <c r="P217" s="25"/>
      <c r="Q217" s="25"/>
    </row>
    <row r="218" spans="1:17" s="43" customFormat="1" thickBot="1" x14ac:dyDescent="0.4">
      <c r="A218" s="38"/>
      <c r="B218" s="70"/>
      <c r="C218" s="25"/>
      <c r="D218" s="82"/>
      <c r="E218" s="83"/>
      <c r="F218" s="19"/>
      <c r="G218" s="109"/>
      <c r="H218" s="69"/>
      <c r="I218" s="25"/>
      <c r="J218" s="24"/>
      <c r="K218" s="25"/>
      <c r="L218" s="25"/>
      <c r="M218" s="25"/>
      <c r="N218" s="25"/>
      <c r="O218" s="25"/>
      <c r="P218" s="25"/>
      <c r="Q218" s="25"/>
    </row>
    <row r="219" spans="1:17" s="43" customFormat="1" ht="12" thickBot="1" x14ac:dyDescent="0.4">
      <c r="A219" s="38"/>
      <c r="B219" s="77"/>
      <c r="C219" s="78"/>
      <c r="D219" s="105"/>
      <c r="E219" s="80" t="s">
        <v>22</v>
      </c>
      <c r="F219" s="60">
        <f>F184+F195+F206+F217</f>
        <v>0</v>
      </c>
      <c r="G219" s="60">
        <f>G184+G195+G206+G217</f>
        <v>0</v>
      </c>
      <c r="H219" s="81"/>
      <c r="I219" s="25"/>
      <c r="J219" s="24"/>
      <c r="K219" s="25"/>
      <c r="L219" s="25"/>
      <c r="M219" s="25"/>
      <c r="N219" s="25"/>
      <c r="O219" s="25"/>
      <c r="P219" s="25"/>
      <c r="Q219" s="25"/>
    </row>
    <row r="220" spans="1:17" s="43" customFormat="1" thickBot="1" x14ac:dyDescent="0.4">
      <c r="A220" s="38"/>
      <c r="B220" s="25"/>
      <c r="C220" s="25"/>
      <c r="D220" s="82"/>
      <c r="E220" s="83"/>
      <c r="F220" s="19"/>
      <c r="G220" s="109"/>
      <c r="H220" s="106"/>
      <c r="I220" s="25"/>
      <c r="J220" s="24"/>
      <c r="K220" s="25"/>
      <c r="L220" s="25"/>
      <c r="M220" s="25"/>
      <c r="N220" s="25"/>
      <c r="O220" s="25"/>
      <c r="P220" s="25"/>
      <c r="Q220" s="25"/>
    </row>
    <row r="221" spans="1:17" s="43" customFormat="1" ht="15.5" x14ac:dyDescent="0.35">
      <c r="A221" s="62" t="s">
        <v>117</v>
      </c>
      <c r="B221" s="87" t="s">
        <v>118</v>
      </c>
      <c r="C221" s="65"/>
      <c r="D221" s="65"/>
      <c r="E221" s="65"/>
      <c r="F221" s="65"/>
      <c r="G221" s="65"/>
      <c r="H221" s="65"/>
      <c r="I221" s="70"/>
      <c r="J221" s="24"/>
      <c r="K221" s="25"/>
      <c r="L221" s="25"/>
      <c r="M221" s="25"/>
      <c r="N221" s="25"/>
      <c r="O221" s="25"/>
      <c r="P221" s="25"/>
      <c r="Q221" s="25"/>
    </row>
    <row r="222" spans="1:17" s="43" customFormat="1" ht="15.5" x14ac:dyDescent="0.35">
      <c r="A222" s="38"/>
      <c r="B222" s="89"/>
      <c r="C222" s="90"/>
      <c r="D222" s="90"/>
      <c r="E222" s="90"/>
      <c r="F222" s="20"/>
      <c r="G222" s="109"/>
      <c r="H222" s="93"/>
      <c r="I222" s="25"/>
      <c r="J222" s="24"/>
      <c r="K222" s="25"/>
      <c r="L222" s="25"/>
      <c r="M222" s="25"/>
      <c r="N222" s="25"/>
      <c r="O222" s="25"/>
      <c r="P222" s="25"/>
      <c r="Q222" s="25"/>
    </row>
    <row r="223" spans="1:17" s="43" customFormat="1" ht="11.5" x14ac:dyDescent="0.35">
      <c r="A223" s="38"/>
      <c r="B223" s="70" t="s">
        <v>13</v>
      </c>
      <c r="C223" s="71"/>
      <c r="D223" s="71"/>
      <c r="E223" s="35"/>
      <c r="F223" s="72" t="s">
        <v>119</v>
      </c>
      <c r="G223" s="72" t="s">
        <v>129</v>
      </c>
      <c r="H223" s="69"/>
      <c r="I223" s="25"/>
      <c r="J223" s="24"/>
      <c r="K223" s="25"/>
      <c r="L223" s="25"/>
      <c r="M223" s="25"/>
      <c r="N223" s="25"/>
      <c r="O223" s="25"/>
      <c r="P223" s="25"/>
      <c r="Q223" s="25"/>
    </row>
    <row r="224" spans="1:17" s="43" customFormat="1" ht="11.5" x14ac:dyDescent="0.35">
      <c r="A224" s="38"/>
      <c r="B224" s="73" t="s">
        <v>64</v>
      </c>
      <c r="C224" s="74"/>
      <c r="D224" s="34" t="s">
        <v>3</v>
      </c>
      <c r="E224" s="74" t="s">
        <v>4</v>
      </c>
      <c r="F224" s="92" t="s">
        <v>5</v>
      </c>
      <c r="G224" s="34" t="s">
        <v>109</v>
      </c>
      <c r="H224" s="69"/>
      <c r="I224" s="25"/>
      <c r="J224" s="24"/>
      <c r="K224" s="25"/>
      <c r="L224" s="25"/>
      <c r="M224" s="25"/>
      <c r="N224" s="25"/>
      <c r="O224" s="25"/>
      <c r="P224" s="25"/>
      <c r="Q224" s="25"/>
    </row>
    <row r="225" spans="1:17" s="43" customFormat="1" ht="11.5" x14ac:dyDescent="0.35">
      <c r="A225" s="38"/>
      <c r="B225" s="6" t="s">
        <v>84</v>
      </c>
      <c r="C225" s="2"/>
      <c r="D225" s="13"/>
      <c r="E225" s="2"/>
      <c r="F225" s="20">
        <f t="shared" ref="F225:F233" si="5">$D225*E225</f>
        <v>0</v>
      </c>
      <c r="G225" s="14">
        <v>0</v>
      </c>
      <c r="H225" s="69"/>
      <c r="I225" s="25"/>
      <c r="J225" s="24"/>
      <c r="K225" s="25"/>
      <c r="L225" s="25"/>
      <c r="M225" s="25"/>
      <c r="N225" s="25"/>
      <c r="O225" s="25"/>
      <c r="P225" s="25"/>
      <c r="Q225" s="25"/>
    </row>
    <row r="226" spans="1:17" s="43" customFormat="1" ht="11.5" x14ac:dyDescent="0.35">
      <c r="A226" s="38"/>
      <c r="B226" s="6" t="s">
        <v>82</v>
      </c>
      <c r="C226" s="2"/>
      <c r="D226" s="13"/>
      <c r="E226" s="2"/>
      <c r="F226" s="20">
        <f t="shared" si="5"/>
        <v>0</v>
      </c>
      <c r="G226" s="14">
        <v>0</v>
      </c>
      <c r="H226" s="69"/>
      <c r="I226" s="25"/>
      <c r="J226" s="24"/>
      <c r="K226" s="25"/>
      <c r="L226" s="25"/>
      <c r="M226" s="25"/>
      <c r="N226" s="25"/>
      <c r="O226" s="25"/>
      <c r="P226" s="25"/>
      <c r="Q226" s="25"/>
    </row>
    <row r="227" spans="1:17" s="43" customFormat="1" ht="11.5" x14ac:dyDescent="0.35">
      <c r="A227" s="38"/>
      <c r="B227" s="6" t="s">
        <v>83</v>
      </c>
      <c r="C227" s="2"/>
      <c r="D227" s="13"/>
      <c r="E227" s="2"/>
      <c r="F227" s="20">
        <f t="shared" si="5"/>
        <v>0</v>
      </c>
      <c r="G227" s="14">
        <v>0</v>
      </c>
      <c r="H227" s="69"/>
      <c r="I227" s="25"/>
      <c r="J227" s="24"/>
      <c r="K227" s="25"/>
      <c r="L227" s="25"/>
      <c r="M227" s="25"/>
      <c r="N227" s="25"/>
      <c r="O227" s="25"/>
      <c r="P227" s="25"/>
      <c r="Q227" s="25"/>
    </row>
    <row r="228" spans="1:17" s="43" customFormat="1" ht="11.5" x14ac:dyDescent="0.35">
      <c r="A228" s="38"/>
      <c r="B228" s="6"/>
      <c r="C228" s="2"/>
      <c r="D228" s="13"/>
      <c r="E228" s="2"/>
      <c r="F228" s="20">
        <f t="shared" si="5"/>
        <v>0</v>
      </c>
      <c r="G228" s="14">
        <v>0</v>
      </c>
      <c r="H228" s="69"/>
      <c r="I228" s="25"/>
      <c r="J228" s="24"/>
      <c r="K228" s="25"/>
      <c r="L228" s="25"/>
      <c r="M228" s="25"/>
      <c r="N228" s="25"/>
      <c r="O228" s="25"/>
      <c r="P228" s="25"/>
      <c r="Q228" s="25"/>
    </row>
    <row r="229" spans="1:17" s="43" customFormat="1" ht="11.5" x14ac:dyDescent="0.35">
      <c r="A229" s="38"/>
      <c r="B229" s="6"/>
      <c r="C229" s="2"/>
      <c r="D229" s="13"/>
      <c r="E229" s="2"/>
      <c r="F229" s="20">
        <f t="shared" si="5"/>
        <v>0</v>
      </c>
      <c r="G229" s="14">
        <v>0</v>
      </c>
      <c r="H229" s="69"/>
      <c r="I229" s="25"/>
      <c r="J229" s="24"/>
      <c r="K229" s="25"/>
      <c r="L229" s="25"/>
      <c r="M229" s="25"/>
      <c r="N229" s="25"/>
      <c r="O229" s="25"/>
      <c r="P229" s="25"/>
      <c r="Q229" s="25"/>
    </row>
    <row r="230" spans="1:17" s="43" customFormat="1" ht="11.5" x14ac:dyDescent="0.35">
      <c r="A230" s="38"/>
      <c r="B230" s="6"/>
      <c r="C230" s="2"/>
      <c r="D230" s="13"/>
      <c r="E230" s="2"/>
      <c r="F230" s="20">
        <f t="shared" si="5"/>
        <v>0</v>
      </c>
      <c r="G230" s="14">
        <v>0</v>
      </c>
      <c r="H230" s="69"/>
      <c r="I230" s="25"/>
      <c r="J230" s="24"/>
      <c r="K230" s="25"/>
      <c r="L230" s="25"/>
      <c r="M230" s="25"/>
      <c r="N230" s="25"/>
      <c r="O230" s="25"/>
      <c r="P230" s="25"/>
      <c r="Q230" s="25"/>
    </row>
    <row r="231" spans="1:17" s="43" customFormat="1" ht="11.5" x14ac:dyDescent="0.35">
      <c r="A231" s="38"/>
      <c r="B231" s="6"/>
      <c r="C231" s="2"/>
      <c r="D231" s="13"/>
      <c r="E231" s="2"/>
      <c r="F231" s="20">
        <f t="shared" si="5"/>
        <v>0</v>
      </c>
      <c r="G231" s="14">
        <v>0</v>
      </c>
      <c r="H231" s="69"/>
      <c r="I231" s="25"/>
      <c r="J231" s="24"/>
      <c r="K231" s="25"/>
      <c r="L231" s="25"/>
      <c r="M231" s="25"/>
      <c r="N231" s="25"/>
      <c r="O231" s="25"/>
      <c r="P231" s="25"/>
      <c r="Q231" s="25"/>
    </row>
    <row r="232" spans="1:17" s="43" customFormat="1" ht="11.5" x14ac:dyDescent="0.35">
      <c r="A232" s="38"/>
      <c r="B232" s="6"/>
      <c r="C232" s="2"/>
      <c r="D232" s="13"/>
      <c r="E232" s="2"/>
      <c r="F232" s="20">
        <f t="shared" si="5"/>
        <v>0</v>
      </c>
      <c r="G232" s="14">
        <v>0</v>
      </c>
      <c r="H232" s="69"/>
      <c r="I232" s="25"/>
      <c r="J232" s="24"/>
      <c r="K232" s="25"/>
      <c r="L232" s="25"/>
      <c r="M232" s="25"/>
      <c r="N232" s="25"/>
      <c r="O232" s="25"/>
      <c r="P232" s="25"/>
      <c r="Q232" s="25"/>
    </row>
    <row r="233" spans="1:17" s="43" customFormat="1" ht="11.5" x14ac:dyDescent="0.35">
      <c r="A233" s="38"/>
      <c r="B233" s="6"/>
      <c r="C233" s="2"/>
      <c r="D233" s="13"/>
      <c r="E233" s="2"/>
      <c r="F233" s="20">
        <f t="shared" si="5"/>
        <v>0</v>
      </c>
      <c r="G233" s="14">
        <v>0</v>
      </c>
      <c r="H233" s="69"/>
      <c r="I233" s="25"/>
      <c r="J233" s="24"/>
      <c r="K233" s="25"/>
      <c r="L233" s="25"/>
      <c r="M233" s="25"/>
      <c r="N233" s="25"/>
      <c r="O233" s="25"/>
      <c r="P233" s="25"/>
      <c r="Q233" s="25"/>
    </row>
    <row r="234" spans="1:17" s="43" customFormat="1" ht="11.5" x14ac:dyDescent="0.35">
      <c r="A234" s="38"/>
      <c r="B234" s="95"/>
      <c r="C234" s="35"/>
      <c r="D234" s="96"/>
      <c r="E234" s="97" t="s">
        <v>14</v>
      </c>
      <c r="F234" s="85">
        <f>SUM(F225:F233)</f>
        <v>0</v>
      </c>
      <c r="G234" s="85">
        <f>SUM(G225:G233)</f>
        <v>0</v>
      </c>
      <c r="H234" s="69"/>
      <c r="I234" s="25"/>
      <c r="J234" s="24"/>
      <c r="K234" s="25"/>
      <c r="L234" s="25"/>
      <c r="M234" s="25"/>
      <c r="N234" s="25"/>
      <c r="O234" s="25"/>
      <c r="P234" s="25"/>
      <c r="Q234" s="25"/>
    </row>
    <row r="235" spans="1:17" s="43" customFormat="1" ht="12.5" x14ac:dyDescent="0.35">
      <c r="A235" s="38"/>
      <c r="B235" s="70"/>
      <c r="C235" s="25"/>
      <c r="D235" s="98"/>
      <c r="E235" s="98"/>
      <c r="F235" s="85"/>
      <c r="G235" s="109"/>
      <c r="H235" s="69"/>
      <c r="I235" s="25"/>
      <c r="J235" s="24"/>
      <c r="K235" s="25"/>
      <c r="L235" s="25"/>
      <c r="M235" s="25"/>
      <c r="N235" s="25"/>
      <c r="O235" s="25"/>
      <c r="P235" s="25"/>
      <c r="Q235" s="25"/>
    </row>
    <row r="236" spans="1:17" s="43" customFormat="1" ht="12.5" x14ac:dyDescent="0.35">
      <c r="A236" s="38"/>
      <c r="B236" s="70" t="s">
        <v>17</v>
      </c>
      <c r="C236" s="25"/>
      <c r="D236" s="35"/>
      <c r="E236" s="99"/>
      <c r="F236" s="100"/>
      <c r="G236" s="109"/>
      <c r="H236" s="101"/>
      <c r="I236" s="25"/>
      <c r="J236" s="24"/>
      <c r="K236" s="25"/>
      <c r="L236" s="25"/>
      <c r="M236" s="25"/>
      <c r="N236" s="25"/>
      <c r="O236" s="25"/>
      <c r="P236" s="25"/>
      <c r="Q236" s="25"/>
    </row>
    <row r="237" spans="1:17" s="43" customFormat="1" ht="12.5" x14ac:dyDescent="0.35">
      <c r="A237" s="38"/>
      <c r="B237" s="73" t="s">
        <v>7</v>
      </c>
      <c r="C237" s="25"/>
      <c r="E237" s="83"/>
      <c r="F237" s="92" t="s">
        <v>8</v>
      </c>
      <c r="G237" s="109"/>
      <c r="H237" s="101"/>
      <c r="I237" s="25"/>
      <c r="J237" s="24"/>
      <c r="K237" s="25"/>
      <c r="L237" s="25"/>
      <c r="M237" s="25"/>
      <c r="N237" s="25"/>
      <c r="O237" s="25"/>
      <c r="P237" s="25"/>
      <c r="Q237" s="25"/>
    </row>
    <row r="238" spans="1:17" s="43" customFormat="1" ht="11.5" x14ac:dyDescent="0.35">
      <c r="A238" s="38"/>
      <c r="B238" s="6"/>
      <c r="C238" s="2"/>
      <c r="D238" s="2"/>
      <c r="E238" s="2"/>
      <c r="F238" s="14"/>
      <c r="G238" s="14">
        <v>0</v>
      </c>
      <c r="H238" s="101"/>
      <c r="I238" s="25"/>
      <c r="J238" s="24"/>
      <c r="K238" s="25"/>
      <c r="L238" s="25"/>
      <c r="M238" s="25"/>
      <c r="N238" s="25"/>
      <c r="O238" s="25"/>
      <c r="P238" s="25"/>
      <c r="Q238" s="25"/>
    </row>
    <row r="239" spans="1:17" s="43" customFormat="1" ht="11.5" x14ac:dyDescent="0.35">
      <c r="A239" s="38"/>
      <c r="B239" s="3"/>
      <c r="C239" s="2"/>
      <c r="D239" s="2"/>
      <c r="E239" s="2"/>
      <c r="F239" s="14">
        <v>0</v>
      </c>
      <c r="G239" s="14">
        <v>0</v>
      </c>
      <c r="H239" s="101"/>
      <c r="I239" s="25"/>
      <c r="J239" s="24"/>
      <c r="K239" s="25"/>
      <c r="L239" s="25"/>
      <c r="M239" s="25"/>
      <c r="N239" s="25"/>
      <c r="O239" s="25"/>
      <c r="P239" s="25"/>
      <c r="Q239" s="25"/>
    </row>
    <row r="240" spans="1:17" s="43" customFormat="1" ht="11.5" x14ac:dyDescent="0.35">
      <c r="A240" s="38"/>
      <c r="B240" s="3"/>
      <c r="C240" s="2"/>
      <c r="D240" s="2"/>
      <c r="E240" s="2"/>
      <c r="F240" s="14">
        <v>0</v>
      </c>
      <c r="G240" s="14">
        <v>0</v>
      </c>
      <c r="H240" s="101"/>
      <c r="I240" s="25"/>
      <c r="J240" s="24"/>
      <c r="K240" s="25"/>
      <c r="L240" s="25"/>
      <c r="M240" s="25"/>
      <c r="N240" s="25"/>
      <c r="O240" s="25"/>
      <c r="P240" s="25"/>
      <c r="Q240" s="25"/>
    </row>
    <row r="241" spans="1:17" s="43" customFormat="1" ht="11.5" x14ac:dyDescent="0.35">
      <c r="A241" s="38"/>
      <c r="B241" s="3"/>
      <c r="C241" s="2"/>
      <c r="D241" s="2"/>
      <c r="E241" s="2"/>
      <c r="F241" s="14">
        <v>0</v>
      </c>
      <c r="G241" s="14">
        <v>0</v>
      </c>
      <c r="H241" s="101"/>
      <c r="I241" s="25"/>
      <c r="J241" s="24"/>
      <c r="K241" s="35"/>
      <c r="L241" s="25"/>
      <c r="M241" s="25"/>
      <c r="N241" s="25"/>
      <c r="O241" s="25"/>
      <c r="P241" s="25"/>
      <c r="Q241" s="25"/>
    </row>
    <row r="242" spans="1:17" s="43" customFormat="1" ht="11.5" x14ac:dyDescent="0.35">
      <c r="A242" s="38"/>
      <c r="B242" s="3"/>
      <c r="C242" s="2"/>
      <c r="D242" s="2"/>
      <c r="E242" s="2"/>
      <c r="F242" s="14">
        <v>0</v>
      </c>
      <c r="G242" s="14">
        <v>0</v>
      </c>
      <c r="H242" s="101"/>
      <c r="I242" s="25"/>
      <c r="J242" s="24"/>
      <c r="K242" s="25"/>
      <c r="L242" s="25"/>
      <c r="M242" s="25"/>
      <c r="N242" s="25"/>
      <c r="O242" s="25"/>
      <c r="P242" s="25"/>
      <c r="Q242" s="25"/>
    </row>
    <row r="243" spans="1:17" s="43" customFormat="1" ht="11.5" x14ac:dyDescent="0.35">
      <c r="A243" s="38"/>
      <c r="B243" s="3"/>
      <c r="C243" s="2"/>
      <c r="D243" s="2"/>
      <c r="E243" s="2"/>
      <c r="F243" s="14">
        <v>0</v>
      </c>
      <c r="G243" s="14">
        <v>0</v>
      </c>
      <c r="H243" s="101"/>
      <c r="I243" s="25"/>
      <c r="J243" s="24"/>
      <c r="K243" s="25"/>
      <c r="L243" s="25"/>
      <c r="M243" s="25"/>
      <c r="N243" s="25"/>
      <c r="O243" s="25"/>
      <c r="P243" s="25"/>
      <c r="Q243" s="25"/>
    </row>
    <row r="244" spans="1:17" s="43" customFormat="1" ht="11.5" x14ac:dyDescent="0.35">
      <c r="A244" s="38"/>
      <c r="B244" s="3"/>
      <c r="C244" s="2"/>
      <c r="D244" s="2"/>
      <c r="E244" s="2"/>
      <c r="F244" s="14">
        <v>0</v>
      </c>
      <c r="G244" s="14">
        <v>0</v>
      </c>
      <c r="H244" s="101"/>
      <c r="I244" s="25"/>
      <c r="J244" s="24"/>
      <c r="K244" s="25"/>
      <c r="L244" s="25"/>
      <c r="M244" s="25"/>
      <c r="N244" s="25"/>
      <c r="O244" s="25"/>
      <c r="P244" s="25"/>
      <c r="Q244" s="25"/>
    </row>
    <row r="245" spans="1:17" s="43" customFormat="1" ht="11.5" x14ac:dyDescent="0.35">
      <c r="A245" s="38"/>
      <c r="B245" s="102"/>
      <c r="C245" s="90"/>
      <c r="D245" s="103"/>
      <c r="E245" s="97" t="s">
        <v>18</v>
      </c>
      <c r="F245" s="19">
        <f>SUM(F238:F244)</f>
        <v>0</v>
      </c>
      <c r="G245" s="85">
        <f>SUM(G238:G244)</f>
        <v>0</v>
      </c>
      <c r="H245" s="101"/>
      <c r="I245" s="25"/>
      <c r="J245" s="24"/>
      <c r="K245" s="25"/>
      <c r="L245" s="25"/>
      <c r="M245" s="25"/>
      <c r="N245" s="25"/>
      <c r="O245" s="25"/>
      <c r="P245" s="25"/>
      <c r="Q245" s="25"/>
    </row>
    <row r="246" spans="1:17" s="43" customFormat="1" ht="12.5" x14ac:dyDescent="0.35">
      <c r="A246" s="38"/>
      <c r="B246" s="70"/>
      <c r="C246" s="25"/>
      <c r="D246" s="82"/>
      <c r="E246" s="83"/>
      <c r="F246" s="19"/>
      <c r="G246" s="109"/>
      <c r="H246" s="69"/>
      <c r="I246" s="25"/>
      <c r="J246" s="24"/>
      <c r="K246" s="25"/>
      <c r="L246" s="25"/>
      <c r="M246" s="25"/>
      <c r="N246" s="25"/>
      <c r="O246" s="25"/>
      <c r="P246" s="25"/>
      <c r="Q246" s="25"/>
    </row>
    <row r="247" spans="1:17" s="43" customFormat="1" ht="12.5" x14ac:dyDescent="0.35">
      <c r="A247" s="38"/>
      <c r="B247" s="70" t="s">
        <v>44</v>
      </c>
      <c r="C247" s="25"/>
      <c r="D247" s="82"/>
      <c r="E247" s="83"/>
      <c r="F247" s="19"/>
      <c r="G247" s="109"/>
      <c r="H247" s="69"/>
      <c r="I247" s="25"/>
      <c r="J247" s="24"/>
      <c r="K247" s="25"/>
      <c r="L247" s="25"/>
      <c r="M247" s="25"/>
      <c r="N247" s="25"/>
      <c r="O247" s="25"/>
      <c r="P247" s="25"/>
      <c r="Q247" s="25"/>
    </row>
    <row r="248" spans="1:17" s="43" customFormat="1" ht="12.5" x14ac:dyDescent="0.35">
      <c r="A248" s="38"/>
      <c r="B248" s="73" t="s">
        <v>7</v>
      </c>
      <c r="C248" s="25"/>
      <c r="E248" s="83"/>
      <c r="F248" s="92" t="s">
        <v>8</v>
      </c>
      <c r="G248" s="109"/>
      <c r="H248" s="69"/>
      <c r="I248" s="25"/>
      <c r="J248" s="24"/>
      <c r="K248" s="25"/>
      <c r="L248" s="25"/>
      <c r="M248" s="25"/>
      <c r="N248" s="25"/>
      <c r="O248" s="25"/>
      <c r="P248" s="25"/>
      <c r="Q248" s="25"/>
    </row>
    <row r="249" spans="1:17" s="43" customFormat="1" ht="11.5" x14ac:dyDescent="0.35">
      <c r="A249" s="38"/>
      <c r="B249" s="6"/>
      <c r="C249" s="2"/>
      <c r="D249" s="2"/>
      <c r="E249" s="2"/>
      <c r="F249" s="14">
        <v>0</v>
      </c>
      <c r="G249" s="14">
        <v>0</v>
      </c>
      <c r="H249" s="69"/>
      <c r="I249" s="25"/>
      <c r="J249" s="24"/>
      <c r="K249" s="25"/>
      <c r="L249" s="25"/>
      <c r="M249" s="25"/>
      <c r="N249" s="25"/>
      <c r="O249" s="25"/>
      <c r="P249" s="25"/>
      <c r="Q249" s="25"/>
    </row>
    <row r="250" spans="1:17" s="43" customFormat="1" ht="11.5" x14ac:dyDescent="0.35">
      <c r="A250" s="38"/>
      <c r="B250" s="6"/>
      <c r="C250" s="2"/>
      <c r="D250" s="2"/>
      <c r="E250" s="2"/>
      <c r="F250" s="14">
        <v>0</v>
      </c>
      <c r="G250" s="14">
        <v>0</v>
      </c>
      <c r="H250" s="69"/>
      <c r="I250" s="25"/>
      <c r="J250" s="24"/>
      <c r="K250" s="25"/>
      <c r="L250" s="25"/>
      <c r="M250" s="25"/>
      <c r="N250" s="25"/>
      <c r="O250" s="25"/>
      <c r="P250" s="25"/>
      <c r="Q250" s="25"/>
    </row>
    <row r="251" spans="1:17" s="43" customFormat="1" ht="11.5" x14ac:dyDescent="0.35">
      <c r="A251" s="38"/>
      <c r="B251" s="3"/>
      <c r="C251" s="2"/>
      <c r="D251" s="2"/>
      <c r="E251" s="2"/>
      <c r="F251" s="14">
        <v>0</v>
      </c>
      <c r="G251" s="14">
        <v>0</v>
      </c>
      <c r="H251" s="69"/>
      <c r="I251" s="25"/>
      <c r="J251" s="24"/>
      <c r="K251" s="25"/>
      <c r="L251" s="25"/>
      <c r="M251" s="25"/>
      <c r="N251" s="25"/>
      <c r="O251" s="25"/>
      <c r="P251" s="25"/>
      <c r="Q251" s="25"/>
    </row>
    <row r="252" spans="1:17" s="43" customFormat="1" ht="11.5" x14ac:dyDescent="0.35">
      <c r="A252" s="38"/>
      <c r="B252" s="3"/>
      <c r="C252" s="2"/>
      <c r="D252" s="2"/>
      <c r="E252" s="2"/>
      <c r="F252" s="14">
        <v>0</v>
      </c>
      <c r="G252" s="14">
        <v>0</v>
      </c>
      <c r="H252" s="69"/>
      <c r="I252" s="25"/>
      <c r="J252" s="24"/>
      <c r="K252" s="25"/>
      <c r="L252" s="25"/>
      <c r="M252" s="25"/>
      <c r="N252" s="25"/>
      <c r="O252" s="25"/>
      <c r="P252" s="25"/>
      <c r="Q252" s="25"/>
    </row>
    <row r="253" spans="1:17" s="43" customFormat="1" ht="11.5" x14ac:dyDescent="0.35">
      <c r="A253" s="38"/>
      <c r="B253" s="3"/>
      <c r="C253" s="2"/>
      <c r="D253" s="2"/>
      <c r="E253" s="2"/>
      <c r="F253" s="14">
        <v>0</v>
      </c>
      <c r="G253" s="14">
        <v>0</v>
      </c>
      <c r="H253" s="69"/>
      <c r="I253" s="25"/>
      <c r="J253" s="24"/>
      <c r="K253" s="25"/>
      <c r="L253" s="25"/>
      <c r="M253" s="25"/>
      <c r="N253" s="25"/>
      <c r="O253" s="25"/>
      <c r="P253" s="25"/>
      <c r="Q253" s="25"/>
    </row>
    <row r="254" spans="1:17" s="43" customFormat="1" ht="11.5" x14ac:dyDescent="0.35">
      <c r="A254" s="38"/>
      <c r="B254" s="3"/>
      <c r="C254" s="2"/>
      <c r="D254" s="2"/>
      <c r="E254" s="2"/>
      <c r="F254" s="14">
        <v>0</v>
      </c>
      <c r="G254" s="14">
        <v>0</v>
      </c>
      <c r="H254" s="69"/>
      <c r="I254" s="25"/>
      <c r="J254" s="24"/>
      <c r="K254" s="25"/>
      <c r="L254" s="25"/>
      <c r="M254" s="25"/>
      <c r="N254" s="25"/>
      <c r="O254" s="25"/>
      <c r="P254" s="25"/>
      <c r="Q254" s="25"/>
    </row>
    <row r="255" spans="1:17" s="43" customFormat="1" ht="11.5" x14ac:dyDescent="0.35">
      <c r="A255" s="38"/>
      <c r="B255" s="3"/>
      <c r="C255" s="2"/>
      <c r="D255" s="2"/>
      <c r="E255" s="2"/>
      <c r="F255" s="14">
        <v>0</v>
      </c>
      <c r="G255" s="14">
        <v>0</v>
      </c>
      <c r="H255" s="69"/>
      <c r="I255" s="25"/>
      <c r="J255" s="24"/>
      <c r="K255" s="25"/>
      <c r="L255" s="25"/>
      <c r="M255" s="25"/>
      <c r="N255" s="25"/>
      <c r="O255" s="25"/>
      <c r="P255" s="25"/>
      <c r="Q255" s="25"/>
    </row>
    <row r="256" spans="1:17" s="43" customFormat="1" ht="11.5" x14ac:dyDescent="0.35">
      <c r="A256" s="38"/>
      <c r="B256" s="102"/>
      <c r="C256" s="90"/>
      <c r="D256" s="103"/>
      <c r="E256" s="104" t="s">
        <v>47</v>
      </c>
      <c r="F256" s="19">
        <f>SUM(F249:F255)</f>
        <v>0</v>
      </c>
      <c r="G256" s="19">
        <f>SUM(G249:G255)</f>
        <v>0</v>
      </c>
      <c r="H256" s="69"/>
      <c r="I256" s="25"/>
      <c r="J256" s="24"/>
      <c r="K256" s="25"/>
      <c r="L256" s="25"/>
      <c r="M256" s="25"/>
      <c r="N256" s="25"/>
      <c r="O256" s="25"/>
      <c r="P256" s="25"/>
      <c r="Q256" s="25"/>
    </row>
    <row r="257" spans="1:17" s="43" customFormat="1" thickBot="1" x14ac:dyDescent="0.4">
      <c r="A257" s="38"/>
      <c r="B257" s="70"/>
      <c r="C257" s="25"/>
      <c r="D257" s="82"/>
      <c r="E257" s="83"/>
      <c r="F257" s="19"/>
      <c r="G257" s="109"/>
      <c r="H257" s="69"/>
      <c r="I257" s="25"/>
      <c r="J257" s="24"/>
      <c r="K257" s="25"/>
      <c r="L257" s="25"/>
      <c r="M257" s="25"/>
      <c r="N257" s="25"/>
      <c r="O257" s="25"/>
      <c r="P257" s="25"/>
      <c r="Q257" s="25"/>
    </row>
    <row r="258" spans="1:17" s="43" customFormat="1" ht="12" thickBot="1" x14ac:dyDescent="0.4">
      <c r="A258" s="38"/>
      <c r="B258" s="77"/>
      <c r="C258" s="78"/>
      <c r="D258" s="105"/>
      <c r="E258" s="80" t="s">
        <v>141</v>
      </c>
      <c r="F258" s="60">
        <f>F234+F245+F256</f>
        <v>0</v>
      </c>
      <c r="G258" s="60">
        <f>G234+G245+G256</f>
        <v>0</v>
      </c>
      <c r="H258" s="81"/>
      <c r="I258" s="25"/>
      <c r="J258" s="24"/>
      <c r="K258" s="25"/>
      <c r="L258" s="25"/>
      <c r="M258" s="25"/>
      <c r="N258" s="25"/>
      <c r="O258" s="25"/>
      <c r="P258" s="25"/>
      <c r="Q258" s="25"/>
    </row>
    <row r="259" spans="1:17" s="43" customFormat="1" thickBot="1" x14ac:dyDescent="0.4">
      <c r="A259" s="38"/>
      <c r="B259" s="25"/>
      <c r="C259" s="25"/>
      <c r="D259" s="82"/>
      <c r="E259" s="83"/>
      <c r="F259" s="19"/>
      <c r="G259" s="109"/>
      <c r="H259" s="106"/>
      <c r="I259" s="25"/>
      <c r="J259" s="24"/>
      <c r="K259" s="25"/>
      <c r="L259" s="25"/>
      <c r="M259" s="25"/>
      <c r="N259" s="25"/>
      <c r="O259" s="25"/>
      <c r="P259" s="25"/>
      <c r="Q259" s="25"/>
    </row>
    <row r="260" spans="1:17" s="43" customFormat="1" ht="15.5" x14ac:dyDescent="0.35">
      <c r="A260" s="62" t="s">
        <v>12</v>
      </c>
      <c r="B260" s="167" t="s">
        <v>120</v>
      </c>
      <c r="C260" s="65"/>
      <c r="D260" s="65"/>
      <c r="E260" s="65"/>
      <c r="F260" s="65"/>
      <c r="G260" s="65"/>
      <c r="H260" s="66"/>
      <c r="I260" s="70"/>
      <c r="J260" s="24"/>
      <c r="K260" s="25"/>
      <c r="L260" s="25"/>
      <c r="M260" s="25"/>
      <c r="N260" s="25"/>
      <c r="O260" s="25"/>
      <c r="P260" s="25"/>
      <c r="Q260" s="25"/>
    </row>
    <row r="261" spans="1:17" s="43" customFormat="1" ht="15.5" x14ac:dyDescent="0.35">
      <c r="A261" s="62"/>
      <c r="B261" s="165" t="s">
        <v>100</v>
      </c>
      <c r="C261" s="166"/>
      <c r="D261" s="90"/>
      <c r="E261" s="90"/>
      <c r="F261" s="33"/>
      <c r="G261" s="33"/>
      <c r="H261" s="69"/>
      <c r="I261" s="25"/>
      <c r="J261" s="24"/>
      <c r="K261" s="25"/>
      <c r="L261" s="25"/>
      <c r="M261" s="25"/>
      <c r="N261" s="25"/>
      <c r="O261" s="25"/>
      <c r="P261" s="25"/>
      <c r="Q261" s="25"/>
    </row>
    <row r="262" spans="1:17" s="43" customFormat="1" ht="16" customHeight="1" x14ac:dyDescent="0.35">
      <c r="A262" s="38"/>
      <c r="B262" s="89"/>
      <c r="C262" s="90"/>
      <c r="D262" s="90"/>
      <c r="E262" s="90"/>
      <c r="F262" s="20"/>
      <c r="G262" s="109"/>
      <c r="H262" s="93"/>
      <c r="I262" s="25"/>
      <c r="J262" s="24"/>
      <c r="K262" s="25"/>
      <c r="L262" s="25"/>
      <c r="M262" s="25"/>
      <c r="N262" s="25"/>
      <c r="O262" s="25"/>
      <c r="P262" s="25"/>
      <c r="Q262" s="25"/>
    </row>
    <row r="263" spans="1:17" s="43" customFormat="1" ht="11.5" x14ac:dyDescent="0.35">
      <c r="A263" s="38"/>
      <c r="B263" s="70" t="s">
        <v>13</v>
      </c>
      <c r="C263" s="71"/>
      <c r="D263" s="71"/>
      <c r="E263" s="35"/>
      <c r="F263" s="72" t="s">
        <v>119</v>
      </c>
      <c r="G263" s="72" t="s">
        <v>129</v>
      </c>
      <c r="H263" s="69"/>
      <c r="I263" s="25"/>
      <c r="J263" s="24"/>
      <c r="K263" s="25"/>
      <c r="L263" s="25"/>
      <c r="M263" s="25"/>
      <c r="N263" s="25"/>
      <c r="O263" s="25"/>
      <c r="P263" s="25"/>
      <c r="Q263" s="25"/>
    </row>
    <row r="264" spans="1:17" s="43" customFormat="1" ht="11.5" x14ac:dyDescent="0.35">
      <c r="A264" s="38"/>
      <c r="B264" s="73" t="s">
        <v>64</v>
      </c>
      <c r="C264" s="74"/>
      <c r="D264" s="34" t="s">
        <v>3</v>
      </c>
      <c r="E264" s="74" t="s">
        <v>4</v>
      </c>
      <c r="F264" s="92" t="s">
        <v>5</v>
      </c>
      <c r="G264" s="34" t="s">
        <v>109</v>
      </c>
      <c r="H264" s="69"/>
      <c r="I264" s="25"/>
      <c r="J264" s="24"/>
      <c r="K264" s="25"/>
      <c r="L264" s="25"/>
      <c r="M264" s="25"/>
      <c r="N264" s="25"/>
      <c r="O264" s="25"/>
      <c r="P264" s="25"/>
      <c r="Q264" s="25"/>
    </row>
    <row r="265" spans="1:17" s="43" customFormat="1" ht="11.5" x14ac:dyDescent="0.35">
      <c r="A265" s="38"/>
      <c r="B265" s="6" t="s">
        <v>84</v>
      </c>
      <c r="C265" s="2"/>
      <c r="D265" s="13"/>
      <c r="E265" s="2"/>
      <c r="F265" s="20">
        <f t="shared" ref="F265:F273" si="6">$D265*E265</f>
        <v>0</v>
      </c>
      <c r="G265" s="14">
        <v>0</v>
      </c>
      <c r="H265" s="69"/>
      <c r="I265" s="25"/>
      <c r="J265" s="24"/>
      <c r="K265" s="25"/>
      <c r="L265" s="25"/>
      <c r="M265" s="25"/>
      <c r="N265" s="25"/>
      <c r="O265" s="25"/>
      <c r="P265" s="25"/>
      <c r="Q265" s="25"/>
    </row>
    <row r="266" spans="1:17" s="43" customFormat="1" ht="11.5" x14ac:dyDescent="0.35">
      <c r="A266" s="38"/>
      <c r="B266" s="6" t="s">
        <v>82</v>
      </c>
      <c r="C266" s="2"/>
      <c r="D266" s="13"/>
      <c r="E266" s="2"/>
      <c r="F266" s="20">
        <f t="shared" si="6"/>
        <v>0</v>
      </c>
      <c r="G266" s="14">
        <v>0</v>
      </c>
      <c r="H266" s="69"/>
      <c r="I266" s="25"/>
      <c r="J266" s="24"/>
      <c r="K266" s="25"/>
      <c r="L266" s="25"/>
      <c r="M266" s="25"/>
      <c r="N266" s="25"/>
      <c r="O266" s="25"/>
      <c r="P266" s="25"/>
      <c r="Q266" s="25"/>
    </row>
    <row r="267" spans="1:17" s="43" customFormat="1" ht="11.5" x14ac:dyDescent="0.35">
      <c r="A267" s="38"/>
      <c r="B267" s="6" t="s">
        <v>83</v>
      </c>
      <c r="C267" s="2"/>
      <c r="D267" s="13"/>
      <c r="E267" s="2"/>
      <c r="F267" s="20">
        <f t="shared" si="6"/>
        <v>0</v>
      </c>
      <c r="G267" s="14">
        <v>0</v>
      </c>
      <c r="H267" s="69"/>
      <c r="I267" s="25"/>
      <c r="J267" s="24"/>
      <c r="K267" s="25"/>
      <c r="L267" s="25"/>
      <c r="M267" s="25"/>
      <c r="N267" s="25"/>
      <c r="O267" s="25"/>
      <c r="P267" s="25"/>
      <c r="Q267" s="25"/>
    </row>
    <row r="268" spans="1:17" s="43" customFormat="1" ht="11.5" x14ac:dyDescent="0.35">
      <c r="A268" s="38"/>
      <c r="B268" s="6"/>
      <c r="C268" s="2"/>
      <c r="D268" s="13"/>
      <c r="E268" s="2"/>
      <c r="F268" s="20">
        <f t="shared" si="6"/>
        <v>0</v>
      </c>
      <c r="G268" s="14">
        <v>0</v>
      </c>
      <c r="H268" s="69"/>
      <c r="I268" s="25"/>
      <c r="J268" s="24"/>
      <c r="K268" s="25"/>
      <c r="L268" s="25"/>
      <c r="M268" s="25"/>
      <c r="N268" s="25"/>
      <c r="O268" s="25"/>
      <c r="P268" s="25"/>
      <c r="Q268" s="25"/>
    </row>
    <row r="269" spans="1:17" s="43" customFormat="1" ht="11.5" x14ac:dyDescent="0.35">
      <c r="A269" s="38"/>
      <c r="B269" s="6"/>
      <c r="C269" s="2"/>
      <c r="D269" s="13"/>
      <c r="E269" s="2"/>
      <c r="F269" s="20">
        <f t="shared" si="6"/>
        <v>0</v>
      </c>
      <c r="G269" s="14">
        <v>0</v>
      </c>
      <c r="H269" s="69"/>
      <c r="I269" s="25"/>
      <c r="J269" s="24"/>
      <c r="K269" s="25"/>
      <c r="L269" s="25"/>
      <c r="M269" s="25"/>
      <c r="N269" s="25"/>
      <c r="O269" s="25"/>
      <c r="P269" s="25"/>
      <c r="Q269" s="25"/>
    </row>
    <row r="270" spans="1:17" s="43" customFormat="1" ht="11.5" x14ac:dyDescent="0.35">
      <c r="A270" s="38"/>
      <c r="B270" s="6"/>
      <c r="C270" s="2"/>
      <c r="D270" s="13"/>
      <c r="E270" s="2"/>
      <c r="F270" s="20">
        <f t="shared" si="6"/>
        <v>0</v>
      </c>
      <c r="G270" s="14">
        <v>0</v>
      </c>
      <c r="H270" s="69"/>
      <c r="I270" s="25"/>
      <c r="J270" s="24"/>
      <c r="K270" s="25"/>
      <c r="L270" s="25"/>
      <c r="M270" s="25"/>
      <c r="N270" s="25"/>
      <c r="O270" s="25"/>
      <c r="P270" s="25"/>
      <c r="Q270" s="25"/>
    </row>
    <row r="271" spans="1:17" s="43" customFormat="1" ht="11.5" x14ac:dyDescent="0.35">
      <c r="A271" s="38"/>
      <c r="B271" s="6"/>
      <c r="C271" s="2"/>
      <c r="D271" s="13"/>
      <c r="E271" s="2"/>
      <c r="F271" s="20">
        <f t="shared" si="6"/>
        <v>0</v>
      </c>
      <c r="G271" s="14">
        <v>0</v>
      </c>
      <c r="H271" s="69"/>
      <c r="I271" s="25"/>
      <c r="J271" s="24"/>
      <c r="K271" s="25"/>
      <c r="L271" s="25"/>
      <c r="M271" s="25"/>
      <c r="N271" s="25"/>
      <c r="O271" s="25"/>
      <c r="P271" s="25"/>
      <c r="Q271" s="25"/>
    </row>
    <row r="272" spans="1:17" s="43" customFormat="1" ht="11.5" x14ac:dyDescent="0.35">
      <c r="A272" s="38"/>
      <c r="B272" s="6"/>
      <c r="C272" s="2"/>
      <c r="D272" s="13"/>
      <c r="E272" s="2"/>
      <c r="F272" s="20">
        <f t="shared" si="6"/>
        <v>0</v>
      </c>
      <c r="G272" s="14">
        <v>0</v>
      </c>
      <c r="H272" s="69"/>
      <c r="I272" s="25"/>
      <c r="J272" s="24"/>
      <c r="K272" s="25"/>
      <c r="L272" s="25"/>
      <c r="M272" s="25"/>
      <c r="N272" s="25"/>
      <c r="O272" s="25"/>
      <c r="P272" s="25"/>
      <c r="Q272" s="25"/>
    </row>
    <row r="273" spans="1:17" s="43" customFormat="1" ht="11.5" x14ac:dyDescent="0.35">
      <c r="A273" s="38"/>
      <c r="B273" s="6"/>
      <c r="C273" s="2"/>
      <c r="D273" s="13"/>
      <c r="E273" s="2"/>
      <c r="F273" s="20">
        <f t="shared" si="6"/>
        <v>0</v>
      </c>
      <c r="G273" s="14">
        <v>0</v>
      </c>
      <c r="H273" s="69"/>
      <c r="I273" s="25"/>
      <c r="J273" s="24"/>
      <c r="K273" s="25"/>
      <c r="L273" s="25"/>
      <c r="M273" s="25"/>
      <c r="N273" s="25"/>
      <c r="O273" s="25"/>
      <c r="P273" s="25"/>
      <c r="Q273" s="25"/>
    </row>
    <row r="274" spans="1:17" s="43" customFormat="1" ht="11.5" x14ac:dyDescent="0.35">
      <c r="A274" s="38"/>
      <c r="B274" s="95"/>
      <c r="C274" s="35"/>
      <c r="D274" s="96"/>
      <c r="E274" s="97" t="s">
        <v>14</v>
      </c>
      <c r="F274" s="85">
        <f>SUM(F265:F273)</f>
        <v>0</v>
      </c>
      <c r="G274" s="85">
        <f>SUM(G265:G273)</f>
        <v>0</v>
      </c>
      <c r="H274" s="69"/>
      <c r="I274" s="25"/>
      <c r="J274" s="24"/>
      <c r="K274" s="25"/>
      <c r="L274" s="25"/>
      <c r="M274" s="25"/>
      <c r="N274" s="25"/>
      <c r="O274" s="25"/>
      <c r="P274" s="25"/>
      <c r="Q274" s="25"/>
    </row>
    <row r="275" spans="1:17" s="43" customFormat="1" ht="12.5" x14ac:dyDescent="0.35">
      <c r="A275" s="38"/>
      <c r="B275" s="70"/>
      <c r="C275" s="25"/>
      <c r="D275" s="98"/>
      <c r="E275" s="98"/>
      <c r="F275" s="85"/>
      <c r="G275" s="109"/>
      <c r="H275" s="69"/>
      <c r="I275" s="25"/>
      <c r="J275" s="24"/>
      <c r="K275" s="25"/>
      <c r="L275" s="25"/>
      <c r="M275" s="25"/>
      <c r="N275" s="25"/>
      <c r="O275" s="25"/>
      <c r="P275" s="25"/>
      <c r="Q275" s="25"/>
    </row>
    <row r="276" spans="1:17" s="43" customFormat="1" ht="12.5" x14ac:dyDescent="0.35">
      <c r="A276" s="38"/>
      <c r="B276" s="70" t="s">
        <v>17</v>
      </c>
      <c r="C276" s="25"/>
      <c r="D276" s="35"/>
      <c r="E276" s="99"/>
      <c r="F276" s="100"/>
      <c r="G276" s="109"/>
      <c r="H276" s="101"/>
      <c r="I276" s="25"/>
      <c r="J276" s="24"/>
      <c r="K276" s="25"/>
      <c r="L276" s="25"/>
      <c r="M276" s="25"/>
      <c r="N276" s="25"/>
      <c r="O276" s="25"/>
      <c r="P276" s="25"/>
      <c r="Q276" s="25"/>
    </row>
    <row r="277" spans="1:17" s="43" customFormat="1" ht="12.5" x14ac:dyDescent="0.35">
      <c r="A277" s="38"/>
      <c r="B277" s="73" t="s">
        <v>7</v>
      </c>
      <c r="C277" s="25"/>
      <c r="E277" s="83"/>
      <c r="F277" s="92" t="s">
        <v>8</v>
      </c>
      <c r="G277" s="109"/>
      <c r="H277" s="101"/>
      <c r="I277" s="25"/>
      <c r="J277" s="24"/>
      <c r="K277" s="25"/>
      <c r="L277" s="25"/>
      <c r="M277" s="25"/>
      <c r="N277" s="25"/>
      <c r="O277" s="25"/>
      <c r="P277" s="25"/>
      <c r="Q277" s="25"/>
    </row>
    <row r="278" spans="1:17" s="43" customFormat="1" ht="11.5" x14ac:dyDescent="0.35">
      <c r="A278" s="38"/>
      <c r="B278" s="6"/>
      <c r="C278" s="2"/>
      <c r="D278" s="2"/>
      <c r="E278" s="2"/>
      <c r="F278" s="14">
        <v>0</v>
      </c>
      <c r="G278" s="14">
        <v>0</v>
      </c>
      <c r="H278" s="101"/>
      <c r="I278" s="25"/>
      <c r="J278" s="24"/>
      <c r="K278" s="25"/>
      <c r="L278" s="25"/>
      <c r="M278" s="25"/>
      <c r="N278" s="25"/>
      <c r="O278" s="25"/>
      <c r="P278" s="25"/>
      <c r="Q278" s="25"/>
    </row>
    <row r="279" spans="1:17" s="43" customFormat="1" ht="11.5" x14ac:dyDescent="0.35">
      <c r="A279" s="38"/>
      <c r="B279" s="3"/>
      <c r="C279" s="2"/>
      <c r="D279" s="2"/>
      <c r="E279" s="2"/>
      <c r="F279" s="14">
        <v>0</v>
      </c>
      <c r="G279" s="14">
        <v>0</v>
      </c>
      <c r="H279" s="101"/>
      <c r="I279" s="25"/>
      <c r="J279" s="24"/>
      <c r="K279" s="25"/>
      <c r="L279" s="25"/>
      <c r="M279" s="25"/>
      <c r="N279" s="25"/>
      <c r="O279" s="25"/>
      <c r="P279" s="25"/>
      <c r="Q279" s="25"/>
    </row>
    <row r="280" spans="1:17" s="43" customFormat="1" ht="11.5" x14ac:dyDescent="0.35">
      <c r="A280" s="38"/>
      <c r="B280" s="3"/>
      <c r="C280" s="2"/>
      <c r="D280" s="2"/>
      <c r="E280" s="2"/>
      <c r="F280" s="14">
        <v>0</v>
      </c>
      <c r="G280" s="14">
        <v>0</v>
      </c>
      <c r="H280" s="101"/>
      <c r="I280" s="25"/>
      <c r="J280" s="24"/>
      <c r="K280" s="25"/>
      <c r="L280" s="25"/>
      <c r="M280" s="25"/>
      <c r="N280" s="25"/>
      <c r="O280" s="25"/>
      <c r="P280" s="25"/>
      <c r="Q280" s="25"/>
    </row>
    <row r="281" spans="1:17" s="43" customFormat="1" ht="11.5" x14ac:dyDescent="0.35">
      <c r="A281" s="38"/>
      <c r="B281" s="3"/>
      <c r="C281" s="2"/>
      <c r="D281" s="2"/>
      <c r="E281" s="2"/>
      <c r="F281" s="14">
        <v>0</v>
      </c>
      <c r="G281" s="14">
        <v>0</v>
      </c>
      <c r="H281" s="101"/>
      <c r="I281" s="25"/>
      <c r="J281" s="24"/>
      <c r="K281" s="25"/>
      <c r="L281" s="25"/>
      <c r="M281" s="25"/>
      <c r="N281" s="25"/>
      <c r="O281" s="25"/>
      <c r="P281" s="25"/>
      <c r="Q281" s="25"/>
    </row>
    <row r="282" spans="1:17" s="43" customFormat="1" ht="11.5" x14ac:dyDescent="0.35">
      <c r="A282" s="38"/>
      <c r="B282" s="3"/>
      <c r="C282" s="2"/>
      <c r="D282" s="2"/>
      <c r="E282" s="2"/>
      <c r="F282" s="14">
        <v>0</v>
      </c>
      <c r="G282" s="14">
        <v>0</v>
      </c>
      <c r="H282" s="101"/>
      <c r="I282" s="25"/>
      <c r="J282" s="24"/>
      <c r="K282" s="25"/>
      <c r="L282" s="25"/>
      <c r="M282" s="25"/>
      <c r="N282" s="25"/>
      <c r="O282" s="25"/>
      <c r="P282" s="25"/>
      <c r="Q282" s="25"/>
    </row>
    <row r="283" spans="1:17" s="43" customFormat="1" ht="11.5" x14ac:dyDescent="0.35">
      <c r="A283" s="38"/>
      <c r="B283" s="3"/>
      <c r="C283" s="2"/>
      <c r="D283" s="2"/>
      <c r="E283" s="2"/>
      <c r="F283" s="14">
        <v>0</v>
      </c>
      <c r="G283" s="14">
        <v>0</v>
      </c>
      <c r="H283" s="101"/>
      <c r="I283" s="25"/>
      <c r="J283" s="24"/>
      <c r="K283" s="25"/>
      <c r="L283" s="25"/>
      <c r="M283" s="25"/>
      <c r="N283" s="25"/>
      <c r="O283" s="25"/>
      <c r="P283" s="25"/>
      <c r="Q283" s="25"/>
    </row>
    <row r="284" spans="1:17" s="43" customFormat="1" ht="11.5" x14ac:dyDescent="0.35">
      <c r="A284" s="38"/>
      <c r="B284" s="3"/>
      <c r="C284" s="2"/>
      <c r="D284" s="2"/>
      <c r="E284" s="2"/>
      <c r="F284" s="14">
        <v>0</v>
      </c>
      <c r="G284" s="14">
        <v>0</v>
      </c>
      <c r="H284" s="101"/>
      <c r="I284" s="25"/>
      <c r="J284" s="24"/>
      <c r="K284" s="25"/>
      <c r="L284" s="25"/>
      <c r="M284" s="25"/>
      <c r="N284" s="25"/>
      <c r="O284" s="25"/>
      <c r="P284" s="25"/>
      <c r="Q284" s="25"/>
    </row>
    <row r="285" spans="1:17" s="43" customFormat="1" ht="11.5" x14ac:dyDescent="0.35">
      <c r="A285" s="38"/>
      <c r="B285" s="102"/>
      <c r="C285" s="90"/>
      <c r="D285" s="103"/>
      <c r="E285" s="97" t="s">
        <v>18</v>
      </c>
      <c r="F285" s="19">
        <f>SUM(F278:F284)</f>
        <v>0</v>
      </c>
      <c r="G285" s="85">
        <f>SUM(G278:G284)</f>
        <v>0</v>
      </c>
      <c r="H285" s="101"/>
      <c r="I285" s="25"/>
      <c r="J285" s="24"/>
      <c r="K285" s="25"/>
      <c r="L285" s="25"/>
      <c r="M285" s="25"/>
      <c r="N285" s="25"/>
      <c r="O285" s="25"/>
      <c r="P285" s="25"/>
      <c r="Q285" s="25"/>
    </row>
    <row r="286" spans="1:17" s="43" customFormat="1" ht="12.5" x14ac:dyDescent="0.35">
      <c r="A286" s="38"/>
      <c r="B286" s="70"/>
      <c r="C286" s="25"/>
      <c r="D286" s="82"/>
      <c r="E286" s="83"/>
      <c r="F286" s="19"/>
      <c r="G286" s="109"/>
      <c r="H286" s="69"/>
      <c r="I286" s="25"/>
      <c r="J286" s="24"/>
      <c r="K286" s="25"/>
      <c r="L286" s="25"/>
      <c r="M286" s="25"/>
      <c r="N286" s="25"/>
      <c r="O286" s="25"/>
      <c r="P286" s="25"/>
      <c r="Q286" s="25"/>
    </row>
    <row r="287" spans="1:17" s="43" customFormat="1" ht="12.5" x14ac:dyDescent="0.35">
      <c r="A287" s="38"/>
      <c r="B287" s="70" t="s">
        <v>44</v>
      </c>
      <c r="C287" s="25"/>
      <c r="D287" s="82"/>
      <c r="E287" s="83"/>
      <c r="F287" s="19"/>
      <c r="G287" s="109"/>
      <c r="H287" s="69"/>
      <c r="I287" s="25"/>
      <c r="J287" s="24"/>
      <c r="K287" s="25"/>
      <c r="L287" s="25"/>
      <c r="M287" s="25"/>
      <c r="N287" s="25"/>
      <c r="O287" s="25"/>
      <c r="P287" s="25"/>
      <c r="Q287" s="25"/>
    </row>
    <row r="288" spans="1:17" s="43" customFormat="1" ht="12.5" x14ac:dyDescent="0.35">
      <c r="A288" s="38"/>
      <c r="B288" s="73" t="s">
        <v>7</v>
      </c>
      <c r="C288" s="25"/>
      <c r="D288" s="43" t="s">
        <v>121</v>
      </c>
      <c r="E288" s="83"/>
      <c r="F288" s="92" t="s">
        <v>8</v>
      </c>
      <c r="G288" s="109"/>
      <c r="H288" s="69"/>
      <c r="I288" s="25"/>
      <c r="J288" s="24"/>
      <c r="K288" s="25"/>
      <c r="L288" s="25"/>
      <c r="M288" s="25"/>
      <c r="N288" s="25"/>
      <c r="O288" s="25"/>
      <c r="P288" s="25"/>
      <c r="Q288" s="25"/>
    </row>
    <row r="289" spans="1:17" s="43" customFormat="1" ht="11.5" x14ac:dyDescent="0.35">
      <c r="A289" s="38"/>
      <c r="B289" s="6" t="s">
        <v>101</v>
      </c>
      <c r="C289" s="2"/>
      <c r="D289" s="2"/>
      <c r="E289" s="2"/>
      <c r="F289" s="14">
        <v>0</v>
      </c>
      <c r="G289" s="14">
        <v>0</v>
      </c>
      <c r="H289" s="69"/>
      <c r="I289" s="25"/>
      <c r="J289" s="24"/>
      <c r="K289" s="25"/>
      <c r="L289" s="25"/>
      <c r="M289" s="25"/>
      <c r="N289" s="25"/>
      <c r="O289" s="25"/>
      <c r="P289" s="25"/>
      <c r="Q289" s="25"/>
    </row>
    <row r="290" spans="1:17" s="43" customFormat="1" ht="11.5" x14ac:dyDescent="0.35">
      <c r="A290" s="38"/>
      <c r="B290" s="6"/>
      <c r="C290" s="2"/>
      <c r="D290" s="2"/>
      <c r="E290" s="2"/>
      <c r="F290" s="14">
        <v>0</v>
      </c>
      <c r="G290" s="14">
        <v>0</v>
      </c>
      <c r="H290" s="69"/>
      <c r="I290" s="25"/>
      <c r="J290" s="24"/>
      <c r="K290" s="25"/>
      <c r="L290" s="25"/>
      <c r="M290" s="25"/>
      <c r="N290" s="25"/>
      <c r="O290" s="25"/>
      <c r="P290" s="25"/>
      <c r="Q290" s="25"/>
    </row>
    <row r="291" spans="1:17" s="43" customFormat="1" ht="11.5" x14ac:dyDescent="0.35">
      <c r="A291" s="38"/>
      <c r="B291" s="3"/>
      <c r="C291" s="2"/>
      <c r="D291" s="2"/>
      <c r="E291" s="2"/>
      <c r="F291" s="14">
        <v>0</v>
      </c>
      <c r="G291" s="14">
        <v>0</v>
      </c>
      <c r="H291" s="69"/>
      <c r="I291" s="25"/>
      <c r="J291" s="24"/>
      <c r="K291" s="25"/>
      <c r="L291" s="25"/>
      <c r="M291" s="25"/>
      <c r="N291" s="25"/>
      <c r="O291" s="25"/>
      <c r="P291" s="25"/>
      <c r="Q291" s="25"/>
    </row>
    <row r="292" spans="1:17" s="43" customFormat="1" ht="11.5" x14ac:dyDescent="0.35">
      <c r="A292" s="38"/>
      <c r="B292" s="3"/>
      <c r="C292" s="2"/>
      <c r="D292" s="2"/>
      <c r="E292" s="2"/>
      <c r="F292" s="14">
        <v>0</v>
      </c>
      <c r="G292" s="14">
        <v>0</v>
      </c>
      <c r="H292" s="69"/>
      <c r="I292" s="25"/>
      <c r="J292" s="24"/>
      <c r="K292" s="25"/>
      <c r="L292" s="25"/>
      <c r="M292" s="25"/>
      <c r="N292" s="25"/>
      <c r="O292" s="25"/>
      <c r="P292" s="25"/>
      <c r="Q292" s="25"/>
    </row>
    <row r="293" spans="1:17" s="43" customFormat="1" ht="11.5" x14ac:dyDescent="0.35">
      <c r="A293" s="38"/>
      <c r="B293" s="3"/>
      <c r="C293" s="2"/>
      <c r="D293" s="2"/>
      <c r="E293" s="2"/>
      <c r="F293" s="14">
        <v>0</v>
      </c>
      <c r="G293" s="14">
        <v>0</v>
      </c>
      <c r="H293" s="69"/>
      <c r="I293" s="25"/>
      <c r="J293" s="24"/>
      <c r="K293" s="25"/>
      <c r="L293" s="25"/>
      <c r="M293" s="25"/>
      <c r="N293" s="25"/>
      <c r="O293" s="25"/>
      <c r="P293" s="25"/>
      <c r="Q293" s="25"/>
    </row>
    <row r="294" spans="1:17" s="43" customFormat="1" ht="11.5" x14ac:dyDescent="0.35">
      <c r="A294" s="38"/>
      <c r="B294" s="3"/>
      <c r="C294" s="2"/>
      <c r="D294" s="2"/>
      <c r="E294" s="2"/>
      <c r="F294" s="14">
        <v>0</v>
      </c>
      <c r="G294" s="14">
        <v>0</v>
      </c>
      <c r="H294" s="69"/>
      <c r="I294" s="25"/>
      <c r="J294" s="24"/>
      <c r="K294" s="25"/>
      <c r="L294" s="25"/>
      <c r="M294" s="25"/>
      <c r="N294" s="25"/>
      <c r="O294" s="25"/>
      <c r="P294" s="25"/>
      <c r="Q294" s="25"/>
    </row>
    <row r="295" spans="1:17" s="43" customFormat="1" ht="11.5" x14ac:dyDescent="0.35">
      <c r="A295" s="38"/>
      <c r="B295" s="3"/>
      <c r="C295" s="2"/>
      <c r="D295" s="2"/>
      <c r="E295" s="2"/>
      <c r="F295" s="14">
        <v>0</v>
      </c>
      <c r="G295" s="14">
        <v>0</v>
      </c>
      <c r="H295" s="69"/>
      <c r="I295" s="25"/>
      <c r="J295" s="24"/>
      <c r="K295" s="25"/>
      <c r="L295" s="25"/>
      <c r="M295" s="25"/>
      <c r="N295" s="25"/>
      <c r="O295" s="25"/>
      <c r="P295" s="25"/>
      <c r="Q295" s="25"/>
    </row>
    <row r="296" spans="1:17" s="43" customFormat="1" ht="11.5" x14ac:dyDescent="0.35">
      <c r="A296" s="38"/>
      <c r="B296" s="102"/>
      <c r="C296" s="90"/>
      <c r="D296" s="103"/>
      <c r="E296" s="104" t="s">
        <v>47</v>
      </c>
      <c r="F296" s="19">
        <f>SUM(F289:F295)</f>
        <v>0</v>
      </c>
      <c r="G296" s="19">
        <f>SUM(G289:G295)</f>
        <v>0</v>
      </c>
      <c r="H296" s="69"/>
      <c r="I296" s="25"/>
      <c r="J296" s="24"/>
      <c r="K296" s="25"/>
      <c r="L296" s="25"/>
      <c r="M296" s="25"/>
      <c r="N296" s="25"/>
      <c r="O296" s="25"/>
      <c r="P296" s="25"/>
      <c r="Q296" s="25"/>
    </row>
    <row r="297" spans="1:17" s="43" customFormat="1" thickBot="1" x14ac:dyDescent="0.4">
      <c r="A297" s="38"/>
      <c r="B297" s="70"/>
      <c r="C297" s="25"/>
      <c r="D297" s="82"/>
      <c r="E297" s="83"/>
      <c r="F297" s="19"/>
      <c r="G297" s="109"/>
      <c r="H297" s="69"/>
      <c r="I297" s="25"/>
      <c r="J297" s="24"/>
      <c r="K297" s="25"/>
      <c r="L297" s="25"/>
      <c r="M297" s="25"/>
      <c r="N297" s="25"/>
      <c r="O297" s="25"/>
      <c r="P297" s="25"/>
      <c r="Q297" s="25"/>
    </row>
    <row r="298" spans="1:17" s="43" customFormat="1" ht="12" thickBot="1" x14ac:dyDescent="0.4">
      <c r="A298" s="38"/>
      <c r="B298" s="77"/>
      <c r="C298" s="78"/>
      <c r="D298" s="105"/>
      <c r="E298" s="80" t="s">
        <v>140</v>
      </c>
      <c r="F298" s="60">
        <f>F274+F285+F296</f>
        <v>0</v>
      </c>
      <c r="G298" s="60">
        <f>G274+G285+G296</f>
        <v>0</v>
      </c>
      <c r="H298" s="81"/>
      <c r="I298" s="25"/>
      <c r="J298" s="24"/>
      <c r="K298" s="25"/>
      <c r="L298" s="25"/>
      <c r="M298" s="25"/>
      <c r="N298" s="25"/>
      <c r="O298" s="25"/>
      <c r="P298" s="25"/>
      <c r="Q298" s="25"/>
    </row>
    <row r="299" spans="1:17" s="43" customFormat="1" ht="12.5" x14ac:dyDescent="0.35">
      <c r="A299" s="38"/>
      <c r="B299" s="25"/>
      <c r="C299" s="25"/>
      <c r="D299" s="82"/>
      <c r="E299" s="83"/>
      <c r="F299" s="19"/>
      <c r="G299" s="109"/>
      <c r="H299" s="106"/>
      <c r="I299" s="25"/>
      <c r="J299" s="24"/>
      <c r="K299" s="25"/>
      <c r="L299" s="25"/>
      <c r="M299" s="25"/>
      <c r="N299" s="25"/>
      <c r="O299" s="25"/>
      <c r="P299" s="25"/>
      <c r="Q299" s="25"/>
    </row>
    <row r="300" spans="1:17" s="43" customFormat="1" ht="12" thickBot="1" x14ac:dyDescent="0.4">
      <c r="A300" s="38"/>
      <c r="B300" s="25"/>
      <c r="C300" s="25"/>
      <c r="D300" s="82"/>
      <c r="E300" s="83"/>
      <c r="F300" s="19"/>
      <c r="G300" s="19"/>
      <c r="H300" s="106"/>
      <c r="I300" s="25"/>
      <c r="J300" s="24"/>
      <c r="K300" s="25"/>
      <c r="L300" s="25"/>
      <c r="M300" s="25"/>
      <c r="N300" s="25"/>
      <c r="O300" s="25"/>
      <c r="P300" s="25"/>
      <c r="Q300" s="25"/>
    </row>
    <row r="301" spans="1:17" s="43" customFormat="1" ht="16" thickBot="1" x14ac:dyDescent="0.4">
      <c r="A301" s="62" t="s">
        <v>106</v>
      </c>
      <c r="B301" s="111" t="s">
        <v>10</v>
      </c>
      <c r="C301" s="112"/>
      <c r="D301" s="113"/>
      <c r="E301" s="114"/>
      <c r="F301" s="115">
        <f>F30+F69+F119+F169+F219+F258+F298</f>
        <v>0</v>
      </c>
      <c r="G301" s="115">
        <f>G30+G69+G119+G169+G219+G258+G298</f>
        <v>0</v>
      </c>
      <c r="H301" s="116"/>
      <c r="I301" s="25"/>
      <c r="J301" s="24"/>
      <c r="K301" s="25"/>
      <c r="L301" s="25"/>
      <c r="M301" s="25"/>
      <c r="N301" s="25"/>
      <c r="O301" s="25"/>
      <c r="P301" s="25"/>
      <c r="Q301" s="25"/>
    </row>
    <row r="302" spans="1:17" s="35" customFormat="1" ht="11.25" customHeight="1" x14ac:dyDescent="0.35">
      <c r="A302" s="10"/>
      <c r="D302" s="32"/>
      <c r="F302" s="117"/>
      <c r="G302" s="117"/>
      <c r="H302" s="34"/>
      <c r="J302" s="36"/>
      <c r="K302" s="25"/>
      <c r="L302" s="25"/>
      <c r="M302" s="25"/>
    </row>
    <row r="303" spans="1:17" s="35" customFormat="1" ht="12" thickBot="1" x14ac:dyDescent="0.4">
      <c r="A303" s="118"/>
      <c r="B303" s="119"/>
      <c r="C303" s="119"/>
      <c r="D303" s="120"/>
      <c r="E303" s="120"/>
      <c r="F303" s="121"/>
      <c r="G303" s="121"/>
      <c r="H303" s="122"/>
      <c r="I303" s="122"/>
      <c r="J303" s="119"/>
      <c r="K303" s="25"/>
      <c r="L303" s="25"/>
      <c r="M303" s="25"/>
    </row>
    <row r="304" spans="1:17" s="35" customFormat="1" ht="15.5" x14ac:dyDescent="0.35">
      <c r="A304" s="62" t="s">
        <v>107</v>
      </c>
      <c r="B304" s="168" t="s">
        <v>11</v>
      </c>
      <c r="C304" s="169"/>
      <c r="D304" s="169"/>
      <c r="E304" s="169"/>
      <c r="F304" s="169"/>
      <c r="G304" s="23"/>
      <c r="H304" s="123"/>
      <c r="J304" s="36"/>
      <c r="K304" s="25"/>
      <c r="L304" s="25"/>
      <c r="M304" s="25"/>
    </row>
    <row r="305" spans="1:17" s="35" customFormat="1" ht="11.5" x14ac:dyDescent="0.35">
      <c r="A305" s="10"/>
      <c r="B305" s="9"/>
      <c r="C305" s="10"/>
      <c r="D305" s="10"/>
      <c r="E305" s="10"/>
      <c r="F305" s="10"/>
      <c r="G305" s="10"/>
      <c r="H305" s="69"/>
      <c r="J305" s="36"/>
      <c r="K305" s="25"/>
      <c r="L305" s="25"/>
      <c r="M305" s="25"/>
    </row>
    <row r="306" spans="1:17" s="35" customFormat="1" ht="11.5" x14ac:dyDescent="0.35">
      <c r="A306" s="10"/>
      <c r="B306" s="9"/>
      <c r="C306" s="10"/>
      <c r="D306" s="10"/>
      <c r="E306" s="10"/>
      <c r="F306" s="10"/>
      <c r="G306" s="10"/>
      <c r="H306" s="124"/>
      <c r="J306" s="36"/>
      <c r="K306" s="25"/>
      <c r="L306" s="25"/>
      <c r="M306" s="25"/>
    </row>
    <row r="307" spans="1:17" s="35" customFormat="1" ht="11.5" x14ac:dyDescent="0.35">
      <c r="A307" s="10"/>
      <c r="B307" s="9"/>
      <c r="C307" s="10"/>
      <c r="D307" s="10"/>
      <c r="E307" s="10"/>
      <c r="F307" s="10"/>
      <c r="G307" s="10"/>
      <c r="H307" s="69"/>
      <c r="J307" s="36"/>
      <c r="K307" s="25"/>
      <c r="L307" s="25"/>
      <c r="M307" s="25"/>
    </row>
    <row r="308" spans="1:17" s="35" customFormat="1" ht="11.5" x14ac:dyDescent="0.35">
      <c r="A308" s="10"/>
      <c r="B308" s="9"/>
      <c r="C308" s="10"/>
      <c r="D308" s="10"/>
      <c r="E308" s="10"/>
      <c r="F308" s="10"/>
      <c r="G308" s="10"/>
      <c r="H308" s="69"/>
      <c r="J308" s="36"/>
      <c r="K308" s="25"/>
      <c r="L308" s="25"/>
      <c r="M308" s="25"/>
    </row>
    <row r="309" spans="1:17" s="35" customFormat="1" ht="11.5" x14ac:dyDescent="0.35">
      <c r="A309" s="10"/>
      <c r="B309" s="9"/>
      <c r="C309" s="10"/>
      <c r="D309" s="10"/>
      <c r="E309" s="10"/>
      <c r="F309" s="10"/>
      <c r="G309" s="10"/>
      <c r="H309" s="69"/>
      <c r="J309" s="36"/>
    </row>
    <row r="310" spans="1:17" s="35" customFormat="1" ht="11.5" x14ac:dyDescent="0.35">
      <c r="A310" s="10"/>
      <c r="B310" s="9"/>
      <c r="C310" s="10"/>
      <c r="D310" s="10"/>
      <c r="E310" s="10"/>
      <c r="F310" s="10"/>
      <c r="G310" s="10"/>
      <c r="H310" s="69"/>
      <c r="J310" s="36"/>
    </row>
    <row r="311" spans="1:17" s="37" customFormat="1" ht="11.5" x14ac:dyDescent="0.35">
      <c r="A311" s="10"/>
      <c r="B311" s="9"/>
      <c r="C311" s="10"/>
      <c r="D311" s="10"/>
      <c r="E311" s="10"/>
      <c r="F311" s="10"/>
      <c r="G311" s="10"/>
      <c r="H311" s="69"/>
      <c r="I311" s="35"/>
      <c r="J311" s="36"/>
      <c r="K311" s="35"/>
      <c r="L311" s="35"/>
      <c r="M311" s="35"/>
      <c r="N311" s="35"/>
      <c r="O311" s="35"/>
      <c r="P311" s="35"/>
      <c r="Q311" s="35"/>
    </row>
    <row r="312" spans="1:17" s="37" customFormat="1" ht="11.5" x14ac:dyDescent="0.35">
      <c r="A312" s="10"/>
      <c r="B312" s="9"/>
      <c r="C312" s="10"/>
      <c r="D312" s="10"/>
      <c r="E312" s="10"/>
      <c r="F312" s="10"/>
      <c r="G312" s="10"/>
      <c r="H312" s="69"/>
      <c r="I312" s="35"/>
      <c r="J312" s="36"/>
      <c r="K312" s="35"/>
      <c r="L312" s="35"/>
      <c r="M312" s="35"/>
      <c r="N312" s="35"/>
      <c r="O312" s="35"/>
      <c r="P312" s="35"/>
      <c r="Q312" s="35"/>
    </row>
    <row r="313" spans="1:17" s="37" customFormat="1" ht="11.5" x14ac:dyDescent="0.35">
      <c r="A313" s="10"/>
      <c r="B313" s="9"/>
      <c r="C313" s="10"/>
      <c r="D313" s="10"/>
      <c r="E313" s="10"/>
      <c r="F313" s="10"/>
      <c r="G313" s="10"/>
      <c r="H313" s="69"/>
      <c r="I313" s="35"/>
      <c r="J313" s="36"/>
      <c r="K313" s="35"/>
      <c r="L313" s="35"/>
      <c r="M313" s="35"/>
      <c r="N313" s="35"/>
      <c r="O313" s="35"/>
      <c r="P313" s="35"/>
      <c r="Q313" s="35"/>
    </row>
    <row r="314" spans="1:17" s="37" customFormat="1" ht="11.5" x14ac:dyDescent="0.35">
      <c r="A314" s="10"/>
      <c r="B314" s="9"/>
      <c r="C314" s="10"/>
      <c r="D314" s="10"/>
      <c r="E314" s="10"/>
      <c r="F314" s="10"/>
      <c r="G314" s="10"/>
      <c r="H314" s="69"/>
      <c r="I314" s="35"/>
      <c r="J314" s="36"/>
      <c r="K314" s="35"/>
      <c r="L314" s="35"/>
      <c r="M314" s="35"/>
      <c r="N314" s="35"/>
      <c r="O314" s="35"/>
      <c r="P314" s="35"/>
      <c r="Q314" s="35"/>
    </row>
    <row r="315" spans="1:17" x14ac:dyDescent="0.35">
      <c r="B315" s="11"/>
      <c r="C315" s="12"/>
      <c r="D315" s="12"/>
      <c r="E315" s="12"/>
      <c r="F315" s="12"/>
      <c r="G315" s="12"/>
      <c r="H315" s="125"/>
    </row>
    <row r="316" spans="1:17" ht="13.5" thickBot="1" x14ac:dyDescent="0.4">
      <c r="B316" s="7"/>
      <c r="C316" s="8"/>
      <c r="D316" s="8"/>
      <c r="E316" s="8"/>
      <c r="F316" s="8"/>
      <c r="G316" s="8"/>
      <c r="H316" s="126"/>
    </row>
    <row r="317" spans="1:17" x14ac:dyDescent="0.35">
      <c r="B317" s="28"/>
      <c r="C317" s="28"/>
      <c r="D317" s="127"/>
      <c r="E317" s="28"/>
      <c r="F317" s="127"/>
      <c r="G317" s="127"/>
      <c r="H317" s="128"/>
    </row>
    <row r="318" spans="1:17" x14ac:dyDescent="0.35">
      <c r="B318" s="28"/>
      <c r="C318" s="28"/>
      <c r="D318" s="127"/>
      <c r="E318" s="28"/>
      <c r="F318" s="127"/>
      <c r="G318" s="127"/>
      <c r="H318" s="128"/>
    </row>
    <row r="319" spans="1:17" s="43" customFormat="1" ht="11.5" x14ac:dyDescent="0.35">
      <c r="A319" s="38"/>
      <c r="B319" s="25"/>
      <c r="C319" s="25"/>
      <c r="D319" s="82"/>
      <c r="E319" s="83"/>
      <c r="F319" s="19"/>
      <c r="G319" s="19"/>
      <c r="H319" s="106"/>
      <c r="I319" s="25"/>
      <c r="J319" s="24"/>
      <c r="K319" s="25"/>
      <c r="L319" s="25"/>
      <c r="M319" s="25"/>
      <c r="N319" s="25"/>
      <c r="O319" s="25"/>
      <c r="P319" s="25"/>
      <c r="Q319" s="25"/>
    </row>
    <row r="320" spans="1:17" s="43" customFormat="1" ht="11.5" x14ac:dyDescent="0.35">
      <c r="A320" s="38"/>
      <c r="B320" s="25"/>
      <c r="C320" s="25"/>
      <c r="D320" s="82"/>
      <c r="E320" s="83"/>
      <c r="F320" s="19"/>
      <c r="G320" s="19"/>
      <c r="H320" s="106"/>
      <c r="I320" s="25"/>
      <c r="J320" s="24"/>
      <c r="K320" s="25"/>
      <c r="L320" s="25"/>
      <c r="M320" s="25"/>
      <c r="N320" s="25"/>
      <c r="O320" s="25"/>
      <c r="P320" s="25"/>
      <c r="Q320" s="25"/>
    </row>
    <row r="321" spans="1:10" x14ac:dyDescent="0.35">
      <c r="B321" s="28"/>
      <c r="C321" s="28"/>
      <c r="D321" s="127"/>
      <c r="E321" s="28"/>
      <c r="F321" s="127"/>
      <c r="G321" s="127"/>
      <c r="H321" s="128"/>
    </row>
    <row r="322" spans="1:10" x14ac:dyDescent="0.35">
      <c r="B322" s="28"/>
      <c r="C322" s="28"/>
      <c r="D322" s="127"/>
      <c r="E322" s="28"/>
      <c r="F322" s="127"/>
      <c r="G322" s="127"/>
      <c r="H322" s="128"/>
    </row>
    <row r="323" spans="1:10" x14ac:dyDescent="0.35">
      <c r="B323" s="28"/>
      <c r="C323" s="28"/>
      <c r="D323" s="127"/>
      <c r="E323" s="28"/>
      <c r="F323" s="127"/>
      <c r="G323" s="127"/>
      <c r="H323" s="128"/>
    </row>
    <row r="324" spans="1:10" x14ac:dyDescent="0.35">
      <c r="B324" s="28"/>
      <c r="C324" s="28"/>
      <c r="D324" s="127"/>
      <c r="E324" s="28"/>
      <c r="F324" s="127"/>
      <c r="G324" s="127"/>
      <c r="H324" s="128"/>
    </row>
    <row r="325" spans="1:10" x14ac:dyDescent="0.35">
      <c r="B325" s="28"/>
      <c r="C325" s="28"/>
      <c r="D325" s="127"/>
      <c r="E325" s="28"/>
      <c r="F325" s="127"/>
      <c r="G325" s="127"/>
      <c r="H325" s="128"/>
    </row>
    <row r="326" spans="1:10" x14ac:dyDescent="0.35">
      <c r="B326" s="28"/>
      <c r="C326" s="28"/>
      <c r="D326" s="127"/>
      <c r="E326" s="28"/>
      <c r="F326" s="127"/>
      <c r="G326" s="127"/>
      <c r="H326" s="128"/>
    </row>
    <row r="327" spans="1:10" x14ac:dyDescent="0.35">
      <c r="B327" s="129"/>
      <c r="C327" s="129"/>
      <c r="D327" s="130"/>
      <c r="E327" s="129"/>
      <c r="F327" s="130"/>
      <c r="G327" s="130"/>
      <c r="H327" s="131"/>
      <c r="I327" s="129"/>
      <c r="J327" s="132"/>
    </row>
    <row r="328" spans="1:10" x14ac:dyDescent="0.35">
      <c r="B328" s="129"/>
      <c r="C328" s="129"/>
      <c r="D328" s="130"/>
      <c r="E328" s="129"/>
      <c r="F328" s="130"/>
      <c r="G328" s="130"/>
      <c r="H328" s="131"/>
      <c r="I328" s="129"/>
      <c r="J328" s="132"/>
    </row>
    <row r="329" spans="1:10" x14ac:dyDescent="0.35">
      <c r="B329" s="129"/>
      <c r="C329" s="129"/>
      <c r="D329" s="130"/>
      <c r="E329" s="129"/>
      <c r="F329" s="130"/>
      <c r="G329" s="130"/>
      <c r="H329" s="131"/>
      <c r="I329" s="129"/>
      <c r="J329" s="132"/>
    </row>
    <row r="330" spans="1:10" x14ac:dyDescent="0.35">
      <c r="B330" s="129"/>
      <c r="C330" s="129"/>
      <c r="D330" s="130"/>
      <c r="E330" s="129"/>
      <c r="F330" s="130"/>
      <c r="G330" s="130"/>
      <c r="H330" s="131"/>
      <c r="I330" s="129"/>
      <c r="J330" s="132"/>
    </row>
    <row r="331" spans="1:10" s="129" customFormat="1" x14ac:dyDescent="0.35">
      <c r="A331" s="133"/>
      <c r="D331" s="130"/>
      <c r="F331" s="130"/>
      <c r="G331" s="130"/>
      <c r="H331" s="131"/>
      <c r="J331" s="132"/>
    </row>
    <row r="332" spans="1:10" s="129" customFormat="1" x14ac:dyDescent="0.35">
      <c r="A332" s="133"/>
      <c r="D332" s="130"/>
      <c r="F332" s="130"/>
      <c r="G332" s="130"/>
      <c r="H332" s="131"/>
      <c r="J332" s="132"/>
    </row>
    <row r="333" spans="1:10" s="129" customFormat="1" x14ac:dyDescent="0.35">
      <c r="A333" s="133"/>
      <c r="D333" s="130"/>
      <c r="F333" s="130"/>
      <c r="G333" s="130"/>
      <c r="H333" s="131"/>
      <c r="J333" s="132"/>
    </row>
    <row r="334" spans="1:10" s="129" customFormat="1" x14ac:dyDescent="0.35">
      <c r="A334" s="133"/>
      <c r="D334" s="130"/>
      <c r="F334" s="130"/>
      <c r="G334" s="130"/>
      <c r="H334" s="131"/>
      <c r="J334" s="132"/>
    </row>
    <row r="335" spans="1:10" s="129" customFormat="1" x14ac:dyDescent="0.35">
      <c r="A335" s="133"/>
      <c r="D335" s="130"/>
      <c r="F335" s="130"/>
      <c r="G335" s="130"/>
      <c r="H335" s="131"/>
      <c r="J335" s="132"/>
    </row>
    <row r="336" spans="1:10" s="129" customFormat="1" x14ac:dyDescent="0.35">
      <c r="A336" s="133"/>
      <c r="D336" s="130"/>
      <c r="F336" s="130"/>
      <c r="G336" s="130"/>
      <c r="H336" s="131"/>
      <c r="J336" s="132"/>
    </row>
    <row r="337" spans="1:10" s="129" customFormat="1" x14ac:dyDescent="0.35">
      <c r="A337" s="133"/>
      <c r="D337" s="130"/>
      <c r="F337" s="130"/>
      <c r="G337" s="130"/>
      <c r="H337" s="131"/>
      <c r="J337" s="132"/>
    </row>
    <row r="338" spans="1:10" s="129" customFormat="1" x14ac:dyDescent="0.35">
      <c r="A338" s="133"/>
      <c r="D338" s="130"/>
      <c r="F338" s="130"/>
      <c r="G338" s="130"/>
      <c r="H338" s="131"/>
      <c r="J338" s="132"/>
    </row>
    <row r="339" spans="1:10" s="129" customFormat="1" x14ac:dyDescent="0.35">
      <c r="A339" s="133"/>
      <c r="D339" s="130"/>
      <c r="F339" s="130"/>
      <c r="G339" s="130"/>
      <c r="H339" s="131"/>
      <c r="J339" s="132"/>
    </row>
    <row r="340" spans="1:10" s="129" customFormat="1" x14ac:dyDescent="0.35">
      <c r="A340" s="133"/>
      <c r="D340" s="130"/>
      <c r="F340" s="130"/>
      <c r="G340" s="130"/>
      <c r="H340" s="131"/>
      <c r="J340" s="132"/>
    </row>
    <row r="341" spans="1:10" s="129" customFormat="1" x14ac:dyDescent="0.35">
      <c r="A341" s="133"/>
      <c r="D341" s="130"/>
      <c r="F341" s="130"/>
      <c r="G341" s="130"/>
      <c r="H341" s="131"/>
      <c r="J341" s="132"/>
    </row>
    <row r="342" spans="1:10" s="129" customFormat="1" x14ac:dyDescent="0.35">
      <c r="A342" s="133"/>
      <c r="D342" s="130"/>
      <c r="F342" s="130"/>
      <c r="G342" s="130"/>
      <c r="H342" s="131"/>
      <c r="J342" s="132"/>
    </row>
    <row r="343" spans="1:10" s="129" customFormat="1" x14ac:dyDescent="0.35">
      <c r="A343" s="133"/>
      <c r="D343" s="130"/>
      <c r="F343" s="130"/>
      <c r="G343" s="130"/>
      <c r="H343" s="131"/>
      <c r="J343" s="132"/>
    </row>
    <row r="344" spans="1:10" s="129" customFormat="1" x14ac:dyDescent="0.35">
      <c r="A344" s="133"/>
      <c r="D344" s="130"/>
      <c r="F344" s="130"/>
      <c r="G344" s="130"/>
      <c r="H344" s="131"/>
      <c r="J344" s="132"/>
    </row>
    <row r="345" spans="1:10" s="129" customFormat="1" x14ac:dyDescent="0.35">
      <c r="A345" s="133"/>
      <c r="D345" s="130"/>
      <c r="F345" s="130"/>
      <c r="G345" s="130"/>
      <c r="H345" s="131"/>
      <c r="J345" s="132"/>
    </row>
    <row r="346" spans="1:10" s="129" customFormat="1" x14ac:dyDescent="0.35">
      <c r="A346" s="133"/>
      <c r="D346" s="130"/>
      <c r="F346" s="130"/>
      <c r="G346" s="130"/>
      <c r="H346" s="131"/>
      <c r="J346" s="132"/>
    </row>
    <row r="347" spans="1:10" s="129" customFormat="1" x14ac:dyDescent="0.35">
      <c r="A347" s="133"/>
      <c r="D347" s="130"/>
      <c r="F347" s="130"/>
      <c r="G347" s="130"/>
      <c r="H347" s="131"/>
      <c r="J347" s="132"/>
    </row>
    <row r="348" spans="1:10" s="129" customFormat="1" x14ac:dyDescent="0.35">
      <c r="A348" s="133"/>
      <c r="D348" s="130"/>
      <c r="F348" s="130"/>
      <c r="G348" s="130"/>
      <c r="H348" s="131"/>
      <c r="J348" s="132"/>
    </row>
    <row r="349" spans="1:10" s="129" customFormat="1" x14ac:dyDescent="0.35">
      <c r="A349" s="133"/>
      <c r="D349" s="130"/>
      <c r="F349" s="130"/>
      <c r="G349" s="130"/>
      <c r="H349" s="131"/>
      <c r="J349" s="132"/>
    </row>
    <row r="350" spans="1:10" s="129" customFormat="1" hidden="1" x14ac:dyDescent="0.35">
      <c r="A350" s="133"/>
      <c r="B350" s="41" t="s">
        <v>152</v>
      </c>
      <c r="C350" s="41" t="s">
        <v>153</v>
      </c>
      <c r="D350" s="130"/>
      <c r="F350" s="130"/>
      <c r="G350" s="130"/>
      <c r="H350" s="131"/>
      <c r="J350" s="132"/>
    </row>
    <row r="351" spans="1:10" s="129" customFormat="1" x14ac:dyDescent="0.35">
      <c r="A351" s="133"/>
      <c r="D351" s="130"/>
      <c r="F351" s="130"/>
      <c r="G351" s="130"/>
      <c r="H351" s="131"/>
      <c r="J351" s="132"/>
    </row>
    <row r="352" spans="1:10" s="129" customFormat="1" x14ac:dyDescent="0.35">
      <c r="A352" s="133"/>
      <c r="D352" s="130"/>
      <c r="F352" s="130"/>
      <c r="G352" s="130"/>
      <c r="H352" s="131"/>
      <c r="J352" s="132"/>
    </row>
    <row r="353" spans="1:10" s="129" customFormat="1" x14ac:dyDescent="0.35">
      <c r="A353" s="133"/>
      <c r="D353" s="130"/>
      <c r="F353" s="130"/>
      <c r="G353" s="130"/>
      <c r="H353" s="131"/>
      <c r="J353" s="132"/>
    </row>
    <row r="354" spans="1:10" s="129" customFormat="1" x14ac:dyDescent="0.35">
      <c r="A354" s="133"/>
      <c r="D354" s="130"/>
      <c r="F354" s="130"/>
      <c r="G354" s="130"/>
      <c r="H354" s="131"/>
      <c r="J354" s="132"/>
    </row>
    <row r="355" spans="1:10" s="129" customFormat="1" x14ac:dyDescent="0.35">
      <c r="A355" s="133"/>
      <c r="D355" s="130"/>
      <c r="F355" s="130"/>
      <c r="G355" s="130"/>
      <c r="H355" s="131"/>
      <c r="J355" s="132"/>
    </row>
    <row r="356" spans="1:10" s="129" customFormat="1" x14ac:dyDescent="0.35">
      <c r="A356" s="133"/>
      <c r="D356" s="130"/>
      <c r="F356" s="130"/>
      <c r="G356" s="130"/>
      <c r="H356" s="131"/>
      <c r="J356" s="132"/>
    </row>
    <row r="357" spans="1:10" s="129" customFormat="1" x14ac:dyDescent="0.35">
      <c r="A357" s="133"/>
      <c r="D357" s="130"/>
      <c r="F357" s="130"/>
      <c r="G357" s="130"/>
      <c r="H357" s="131"/>
      <c r="J357" s="132"/>
    </row>
    <row r="358" spans="1:10" s="129" customFormat="1" x14ac:dyDescent="0.35">
      <c r="A358" s="133"/>
      <c r="D358" s="130"/>
      <c r="F358" s="130"/>
      <c r="G358" s="130"/>
      <c r="H358" s="131"/>
      <c r="J358" s="132"/>
    </row>
    <row r="359" spans="1:10" s="129" customFormat="1" x14ac:dyDescent="0.35">
      <c r="A359" s="133"/>
      <c r="D359" s="130"/>
      <c r="F359" s="130"/>
      <c r="G359" s="130"/>
      <c r="H359" s="131"/>
      <c r="J359" s="132"/>
    </row>
    <row r="360" spans="1:10" s="129" customFormat="1" x14ac:dyDescent="0.35">
      <c r="A360" s="133"/>
      <c r="D360" s="130"/>
      <c r="F360" s="130"/>
      <c r="G360" s="130"/>
      <c r="H360" s="131"/>
      <c r="J360" s="132"/>
    </row>
    <row r="361" spans="1:10" s="129" customFormat="1" x14ac:dyDescent="0.35">
      <c r="A361" s="133"/>
      <c r="D361" s="130"/>
      <c r="F361" s="130"/>
      <c r="G361" s="130"/>
      <c r="H361" s="131"/>
      <c r="J361" s="132"/>
    </row>
    <row r="362" spans="1:10" s="129" customFormat="1" x14ac:dyDescent="0.35">
      <c r="A362" s="133"/>
      <c r="D362" s="130"/>
      <c r="F362" s="130"/>
      <c r="G362" s="130"/>
      <c r="H362" s="131"/>
      <c r="J362" s="132"/>
    </row>
    <row r="363" spans="1:10" s="129" customFormat="1" x14ac:dyDescent="0.35">
      <c r="A363" s="133"/>
      <c r="D363" s="130"/>
      <c r="F363" s="130"/>
      <c r="G363" s="130"/>
      <c r="H363" s="131"/>
      <c r="J363" s="132"/>
    </row>
    <row r="364" spans="1:10" s="129" customFormat="1" x14ac:dyDescent="0.35">
      <c r="A364" s="133"/>
      <c r="D364" s="130"/>
      <c r="F364" s="130"/>
      <c r="G364" s="130"/>
      <c r="H364" s="131"/>
      <c r="J364" s="132"/>
    </row>
    <row r="365" spans="1:10" s="129" customFormat="1" x14ac:dyDescent="0.35">
      <c r="A365" s="133"/>
      <c r="D365" s="130"/>
      <c r="F365" s="130"/>
      <c r="G365" s="130"/>
      <c r="H365" s="131"/>
      <c r="J365" s="132"/>
    </row>
    <row r="366" spans="1:10" s="129" customFormat="1" x14ac:dyDescent="0.35">
      <c r="A366" s="133"/>
      <c r="D366" s="130"/>
      <c r="F366" s="130"/>
      <c r="G366" s="130"/>
      <c r="H366" s="131"/>
      <c r="J366" s="132"/>
    </row>
    <row r="367" spans="1:10" s="129" customFormat="1" x14ac:dyDescent="0.35">
      <c r="A367" s="133"/>
      <c r="D367" s="130"/>
      <c r="F367" s="130"/>
      <c r="G367" s="130"/>
      <c r="H367" s="131"/>
      <c r="J367" s="132"/>
    </row>
    <row r="368" spans="1:10" s="129" customFormat="1" x14ac:dyDescent="0.35">
      <c r="A368" s="133"/>
      <c r="D368" s="130"/>
      <c r="F368" s="130"/>
      <c r="G368" s="130"/>
      <c r="H368" s="131"/>
      <c r="J368" s="132"/>
    </row>
    <row r="369" spans="1:10" s="129" customFormat="1" x14ac:dyDescent="0.35">
      <c r="A369" s="133"/>
      <c r="D369" s="130"/>
      <c r="F369" s="130"/>
      <c r="G369" s="130"/>
      <c r="H369" s="131"/>
      <c r="J369" s="132"/>
    </row>
    <row r="370" spans="1:10" s="129" customFormat="1" x14ac:dyDescent="0.35">
      <c r="A370" s="133"/>
      <c r="D370" s="130"/>
      <c r="F370" s="130"/>
      <c r="G370" s="130"/>
      <c r="H370" s="131"/>
      <c r="J370" s="132"/>
    </row>
    <row r="371" spans="1:10" s="129" customFormat="1" x14ac:dyDescent="0.35">
      <c r="A371" s="133"/>
      <c r="D371" s="130"/>
      <c r="F371" s="130"/>
      <c r="G371" s="130"/>
      <c r="H371" s="131"/>
      <c r="J371" s="132"/>
    </row>
    <row r="372" spans="1:10" s="129" customFormat="1" x14ac:dyDescent="0.35">
      <c r="A372" s="133"/>
      <c r="D372" s="130"/>
      <c r="F372" s="130"/>
      <c r="G372" s="130"/>
      <c r="H372" s="131"/>
      <c r="J372" s="132"/>
    </row>
    <row r="373" spans="1:10" s="129" customFormat="1" x14ac:dyDescent="0.35">
      <c r="A373" s="133"/>
      <c r="D373" s="130"/>
      <c r="F373" s="130"/>
      <c r="G373" s="130"/>
      <c r="H373" s="131"/>
      <c r="J373" s="132"/>
    </row>
    <row r="374" spans="1:10" s="129" customFormat="1" x14ac:dyDescent="0.35">
      <c r="A374" s="133"/>
      <c r="D374" s="130"/>
      <c r="F374" s="130"/>
      <c r="G374" s="130"/>
      <c r="H374" s="131"/>
      <c r="J374" s="132"/>
    </row>
    <row r="375" spans="1:10" s="129" customFormat="1" x14ac:dyDescent="0.35">
      <c r="A375" s="133"/>
      <c r="D375" s="130"/>
      <c r="F375" s="130"/>
      <c r="G375" s="130"/>
      <c r="H375" s="131"/>
      <c r="J375" s="132"/>
    </row>
    <row r="376" spans="1:10" s="129" customFormat="1" x14ac:dyDescent="0.35">
      <c r="A376" s="133"/>
      <c r="D376" s="130"/>
      <c r="F376" s="130"/>
      <c r="G376" s="130"/>
      <c r="H376" s="131"/>
      <c r="J376" s="132"/>
    </row>
    <row r="377" spans="1:10" s="129" customFormat="1" x14ac:dyDescent="0.35">
      <c r="A377" s="133"/>
      <c r="D377" s="130"/>
      <c r="F377" s="130"/>
      <c r="G377" s="130"/>
      <c r="H377" s="131"/>
      <c r="J377" s="132"/>
    </row>
    <row r="378" spans="1:10" s="129" customFormat="1" x14ac:dyDescent="0.35">
      <c r="A378" s="133"/>
      <c r="D378" s="130"/>
      <c r="F378" s="130"/>
      <c r="G378" s="130"/>
      <c r="H378" s="131"/>
      <c r="J378" s="132"/>
    </row>
    <row r="379" spans="1:10" s="129" customFormat="1" x14ac:dyDescent="0.35">
      <c r="A379" s="133"/>
      <c r="D379" s="130"/>
      <c r="F379" s="130"/>
      <c r="G379" s="130"/>
      <c r="H379" s="131"/>
      <c r="J379" s="132"/>
    </row>
    <row r="380" spans="1:10" s="129" customFormat="1" x14ac:dyDescent="0.35">
      <c r="A380" s="133"/>
      <c r="D380" s="130"/>
      <c r="F380" s="130"/>
      <c r="G380" s="130"/>
      <c r="H380" s="131"/>
      <c r="J380" s="132"/>
    </row>
    <row r="381" spans="1:10" s="129" customFormat="1" x14ac:dyDescent="0.35">
      <c r="A381" s="133"/>
      <c r="D381" s="130"/>
      <c r="F381" s="130"/>
      <c r="G381" s="130"/>
      <c r="H381" s="131"/>
      <c r="J381" s="132"/>
    </row>
    <row r="382" spans="1:10" s="129" customFormat="1" x14ac:dyDescent="0.35">
      <c r="A382" s="133"/>
      <c r="D382" s="130"/>
      <c r="F382" s="130"/>
      <c r="G382" s="130"/>
      <c r="H382" s="131"/>
      <c r="J382" s="132"/>
    </row>
    <row r="383" spans="1:10" s="129" customFormat="1" x14ac:dyDescent="0.35">
      <c r="A383" s="133"/>
      <c r="D383" s="130"/>
      <c r="F383" s="130"/>
      <c r="G383" s="130"/>
      <c r="H383" s="131"/>
      <c r="J383" s="132"/>
    </row>
    <row r="384" spans="1:10" s="129" customFormat="1" x14ac:dyDescent="0.35">
      <c r="A384" s="133"/>
      <c r="D384" s="130"/>
      <c r="F384" s="130"/>
      <c r="G384" s="130"/>
      <c r="H384" s="131"/>
      <c r="J384" s="132"/>
    </row>
    <row r="385" spans="1:10" s="129" customFormat="1" x14ac:dyDescent="0.35">
      <c r="A385" s="133"/>
      <c r="D385" s="130"/>
      <c r="F385" s="130"/>
      <c r="G385" s="130"/>
      <c r="H385" s="131"/>
      <c r="J385" s="132"/>
    </row>
    <row r="386" spans="1:10" s="129" customFormat="1" x14ac:dyDescent="0.35">
      <c r="A386" s="133"/>
      <c r="D386" s="130"/>
      <c r="F386" s="130"/>
      <c r="G386" s="130"/>
      <c r="H386" s="131"/>
      <c r="J386" s="132"/>
    </row>
    <row r="387" spans="1:10" s="129" customFormat="1" x14ac:dyDescent="0.35">
      <c r="A387" s="133"/>
      <c r="D387" s="130"/>
      <c r="F387" s="130"/>
      <c r="G387" s="130"/>
      <c r="H387" s="131"/>
      <c r="J387" s="132"/>
    </row>
    <row r="388" spans="1:10" s="129" customFormat="1" x14ac:dyDescent="0.35">
      <c r="A388" s="133"/>
      <c r="D388" s="130"/>
      <c r="F388" s="130"/>
      <c r="G388" s="130"/>
      <c r="H388" s="131"/>
      <c r="J388" s="132"/>
    </row>
    <row r="389" spans="1:10" s="129" customFormat="1" x14ac:dyDescent="0.35">
      <c r="A389" s="133"/>
      <c r="D389" s="130"/>
      <c r="F389" s="130"/>
      <c r="G389" s="130"/>
      <c r="H389" s="131"/>
      <c r="J389" s="132"/>
    </row>
    <row r="390" spans="1:10" s="129" customFormat="1" x14ac:dyDescent="0.35">
      <c r="A390" s="133"/>
      <c r="D390" s="130"/>
      <c r="F390" s="130"/>
      <c r="G390" s="130"/>
      <c r="H390" s="131"/>
      <c r="J390" s="132"/>
    </row>
    <row r="391" spans="1:10" s="129" customFormat="1" x14ac:dyDescent="0.35">
      <c r="A391" s="133"/>
      <c r="D391" s="130"/>
      <c r="F391" s="130"/>
      <c r="G391" s="130"/>
      <c r="H391" s="131"/>
      <c r="J391" s="132"/>
    </row>
    <row r="392" spans="1:10" s="129" customFormat="1" x14ac:dyDescent="0.35">
      <c r="A392" s="133"/>
      <c r="D392" s="130"/>
      <c r="F392" s="130"/>
      <c r="G392" s="130"/>
      <c r="H392" s="131"/>
      <c r="J392" s="132"/>
    </row>
    <row r="393" spans="1:10" s="129" customFormat="1" x14ac:dyDescent="0.35">
      <c r="A393" s="133"/>
      <c r="D393" s="130"/>
      <c r="F393" s="130"/>
      <c r="G393" s="130"/>
      <c r="H393" s="131"/>
      <c r="J393" s="132"/>
    </row>
    <row r="394" spans="1:10" s="129" customFormat="1" x14ac:dyDescent="0.35">
      <c r="A394" s="133"/>
      <c r="D394" s="130"/>
      <c r="F394" s="130"/>
      <c r="G394" s="130"/>
      <c r="H394" s="131"/>
      <c r="J394" s="132"/>
    </row>
    <row r="395" spans="1:10" s="129" customFormat="1" x14ac:dyDescent="0.35">
      <c r="A395" s="133"/>
      <c r="D395" s="130"/>
      <c r="F395" s="130"/>
      <c r="G395" s="130"/>
      <c r="H395" s="131"/>
      <c r="J395" s="132"/>
    </row>
    <row r="396" spans="1:10" s="129" customFormat="1" x14ac:dyDescent="0.35">
      <c r="A396" s="133"/>
      <c r="D396" s="130"/>
      <c r="F396" s="130"/>
      <c r="G396" s="130"/>
      <c r="H396" s="131"/>
      <c r="J396" s="132"/>
    </row>
    <row r="397" spans="1:10" s="129" customFormat="1" x14ac:dyDescent="0.35">
      <c r="A397" s="133"/>
      <c r="D397" s="130"/>
      <c r="F397" s="130"/>
      <c r="G397" s="130"/>
      <c r="H397" s="131"/>
      <c r="J397" s="132"/>
    </row>
    <row r="398" spans="1:10" s="129" customFormat="1" x14ac:dyDescent="0.35">
      <c r="A398" s="133"/>
      <c r="D398" s="130"/>
      <c r="F398" s="130"/>
      <c r="G398" s="130"/>
      <c r="H398" s="131"/>
      <c r="J398" s="132"/>
    </row>
    <row r="399" spans="1:10" s="129" customFormat="1" x14ac:dyDescent="0.35">
      <c r="A399" s="133"/>
      <c r="D399" s="130"/>
      <c r="F399" s="130"/>
      <c r="G399" s="130"/>
      <c r="H399" s="131"/>
      <c r="J399" s="132"/>
    </row>
    <row r="400" spans="1:10" s="129" customFormat="1" x14ac:dyDescent="0.35">
      <c r="A400" s="133"/>
      <c r="D400" s="130"/>
      <c r="F400" s="130"/>
      <c r="G400" s="130"/>
      <c r="H400" s="131"/>
      <c r="J400" s="132"/>
    </row>
    <row r="401" spans="1:10" s="129" customFormat="1" x14ac:dyDescent="0.35">
      <c r="A401" s="133"/>
      <c r="D401" s="130"/>
      <c r="F401" s="130"/>
      <c r="G401" s="130"/>
      <c r="H401" s="131"/>
      <c r="J401" s="132"/>
    </row>
    <row r="402" spans="1:10" s="129" customFormat="1" x14ac:dyDescent="0.35">
      <c r="A402" s="133"/>
      <c r="D402" s="130"/>
      <c r="F402" s="130"/>
      <c r="G402" s="130"/>
      <c r="H402" s="131"/>
      <c r="J402" s="132"/>
    </row>
    <row r="403" spans="1:10" s="129" customFormat="1" x14ac:dyDescent="0.35">
      <c r="A403" s="133"/>
      <c r="D403" s="130"/>
      <c r="F403" s="130"/>
      <c r="G403" s="130"/>
      <c r="H403" s="131"/>
      <c r="J403" s="132"/>
    </row>
    <row r="404" spans="1:10" s="129" customFormat="1" x14ac:dyDescent="0.35">
      <c r="A404" s="133"/>
      <c r="D404" s="130"/>
      <c r="F404" s="130"/>
      <c r="G404" s="130"/>
      <c r="H404" s="131"/>
      <c r="J404" s="132"/>
    </row>
    <row r="405" spans="1:10" s="129" customFormat="1" x14ac:dyDescent="0.35">
      <c r="A405" s="133"/>
      <c r="D405" s="130"/>
      <c r="F405" s="130"/>
      <c r="G405" s="130"/>
      <c r="H405" s="131"/>
      <c r="J405" s="132"/>
    </row>
    <row r="406" spans="1:10" s="129" customFormat="1" x14ac:dyDescent="0.35">
      <c r="A406" s="133"/>
      <c r="D406" s="130"/>
      <c r="F406" s="130"/>
      <c r="G406" s="130"/>
      <c r="H406" s="131"/>
      <c r="J406" s="132"/>
    </row>
    <row r="407" spans="1:10" s="129" customFormat="1" x14ac:dyDescent="0.35">
      <c r="A407" s="133"/>
      <c r="D407" s="130"/>
      <c r="F407" s="130"/>
      <c r="G407" s="130"/>
      <c r="H407" s="131"/>
      <c r="J407" s="132"/>
    </row>
    <row r="408" spans="1:10" s="129" customFormat="1" x14ac:dyDescent="0.35">
      <c r="A408" s="133"/>
      <c r="D408" s="130"/>
      <c r="F408" s="130"/>
      <c r="G408" s="130"/>
      <c r="H408" s="131"/>
      <c r="J408" s="132"/>
    </row>
    <row r="409" spans="1:10" s="129" customFormat="1" x14ac:dyDescent="0.35">
      <c r="A409" s="133"/>
      <c r="D409" s="130"/>
      <c r="F409" s="130"/>
      <c r="G409" s="130"/>
      <c r="H409" s="131"/>
      <c r="J409" s="132"/>
    </row>
    <row r="410" spans="1:10" s="129" customFormat="1" x14ac:dyDescent="0.35">
      <c r="A410" s="133"/>
      <c r="D410" s="130"/>
      <c r="F410" s="130"/>
      <c r="G410" s="130"/>
      <c r="H410" s="131"/>
      <c r="J410" s="132"/>
    </row>
    <row r="411" spans="1:10" s="129" customFormat="1" x14ac:dyDescent="0.35">
      <c r="A411" s="133"/>
      <c r="D411" s="130"/>
      <c r="F411" s="130"/>
      <c r="G411" s="130"/>
      <c r="H411" s="131"/>
      <c r="J411" s="132"/>
    </row>
    <row r="412" spans="1:10" s="129" customFormat="1" x14ac:dyDescent="0.35">
      <c r="A412" s="133"/>
      <c r="D412" s="130"/>
      <c r="F412" s="130"/>
      <c r="G412" s="130"/>
      <c r="H412" s="131"/>
      <c r="J412" s="132"/>
    </row>
    <row r="413" spans="1:10" s="129" customFormat="1" x14ac:dyDescent="0.35">
      <c r="A413" s="133"/>
      <c r="D413" s="130"/>
      <c r="F413" s="130"/>
      <c r="G413" s="130"/>
      <c r="H413" s="131"/>
      <c r="J413" s="132"/>
    </row>
    <row r="414" spans="1:10" s="129" customFormat="1" x14ac:dyDescent="0.35">
      <c r="A414" s="133"/>
      <c r="D414" s="130"/>
      <c r="F414" s="130"/>
      <c r="G414" s="130"/>
      <c r="H414" s="131"/>
      <c r="J414" s="132"/>
    </row>
    <row r="415" spans="1:10" s="129" customFormat="1" x14ac:dyDescent="0.35">
      <c r="A415" s="133"/>
      <c r="D415" s="130"/>
      <c r="F415" s="130"/>
      <c r="G415" s="130"/>
      <c r="H415" s="131"/>
      <c r="J415" s="132"/>
    </row>
    <row r="416" spans="1:10" s="129" customFormat="1" x14ac:dyDescent="0.35">
      <c r="A416" s="133"/>
      <c r="D416" s="130"/>
      <c r="F416" s="130"/>
      <c r="G416" s="130"/>
      <c r="H416" s="131"/>
      <c r="J416" s="132"/>
    </row>
    <row r="417" spans="1:10" s="129" customFormat="1" x14ac:dyDescent="0.35">
      <c r="A417" s="133"/>
      <c r="D417" s="130"/>
      <c r="F417" s="130"/>
      <c r="G417" s="130"/>
      <c r="H417" s="131"/>
      <c r="J417" s="132"/>
    </row>
    <row r="418" spans="1:10" s="129" customFormat="1" x14ac:dyDescent="0.35">
      <c r="A418" s="133"/>
      <c r="D418" s="130"/>
      <c r="F418" s="130"/>
      <c r="G418" s="130"/>
      <c r="H418" s="131"/>
      <c r="J418" s="132"/>
    </row>
    <row r="419" spans="1:10" s="129" customFormat="1" x14ac:dyDescent="0.35">
      <c r="A419" s="133"/>
      <c r="D419" s="130"/>
      <c r="F419" s="130"/>
      <c r="G419" s="130"/>
      <c r="H419" s="131"/>
      <c r="J419" s="132"/>
    </row>
    <row r="420" spans="1:10" s="129" customFormat="1" x14ac:dyDescent="0.35">
      <c r="A420" s="133"/>
      <c r="D420" s="130"/>
      <c r="F420" s="130"/>
      <c r="G420" s="130"/>
      <c r="H420" s="131"/>
      <c r="J420" s="132"/>
    </row>
    <row r="421" spans="1:10" s="129" customFormat="1" x14ac:dyDescent="0.35">
      <c r="A421" s="133"/>
      <c r="D421" s="130"/>
      <c r="F421" s="130"/>
      <c r="G421" s="130"/>
      <c r="H421" s="131"/>
      <c r="J421" s="132"/>
    </row>
    <row r="422" spans="1:10" s="129" customFormat="1" x14ac:dyDescent="0.35">
      <c r="A422" s="133"/>
      <c r="D422" s="130"/>
      <c r="F422" s="130"/>
      <c r="G422" s="130"/>
      <c r="H422" s="131"/>
      <c r="J422" s="132"/>
    </row>
    <row r="423" spans="1:10" s="129" customFormat="1" x14ac:dyDescent="0.35">
      <c r="A423" s="133"/>
      <c r="D423" s="130"/>
      <c r="F423" s="130"/>
      <c r="G423" s="130"/>
      <c r="H423" s="131"/>
      <c r="J423" s="132"/>
    </row>
    <row r="424" spans="1:10" s="129" customFormat="1" x14ac:dyDescent="0.35">
      <c r="A424" s="133"/>
      <c r="D424" s="130"/>
      <c r="F424" s="130"/>
      <c r="G424" s="130"/>
      <c r="H424" s="131"/>
      <c r="J424" s="132"/>
    </row>
    <row r="425" spans="1:10" s="129" customFormat="1" x14ac:dyDescent="0.35">
      <c r="A425" s="133"/>
      <c r="D425" s="130"/>
      <c r="F425" s="130"/>
      <c r="G425" s="130"/>
      <c r="H425" s="131"/>
      <c r="J425" s="132"/>
    </row>
    <row r="426" spans="1:10" s="129" customFormat="1" x14ac:dyDescent="0.35">
      <c r="A426" s="133"/>
      <c r="D426" s="130"/>
      <c r="F426" s="130"/>
      <c r="G426" s="130"/>
      <c r="H426" s="131"/>
      <c r="J426" s="132"/>
    </row>
    <row r="427" spans="1:10" s="129" customFormat="1" x14ac:dyDescent="0.35">
      <c r="A427" s="133"/>
      <c r="D427" s="130"/>
      <c r="F427" s="130"/>
      <c r="G427" s="130"/>
      <c r="H427" s="131"/>
      <c r="J427" s="132"/>
    </row>
    <row r="428" spans="1:10" s="129" customFormat="1" x14ac:dyDescent="0.35">
      <c r="A428" s="133"/>
      <c r="D428" s="130"/>
      <c r="F428" s="130"/>
      <c r="G428" s="130"/>
      <c r="H428" s="131"/>
      <c r="J428" s="132"/>
    </row>
    <row r="429" spans="1:10" s="129" customFormat="1" x14ac:dyDescent="0.35">
      <c r="A429" s="133"/>
      <c r="D429" s="130"/>
      <c r="F429" s="130"/>
      <c r="G429" s="130"/>
      <c r="H429" s="131"/>
      <c r="J429" s="132"/>
    </row>
    <row r="430" spans="1:10" s="129" customFormat="1" x14ac:dyDescent="0.35">
      <c r="A430" s="133"/>
      <c r="D430" s="130"/>
      <c r="F430" s="130"/>
      <c r="G430" s="130"/>
      <c r="H430" s="131"/>
      <c r="J430" s="132"/>
    </row>
    <row r="431" spans="1:10" s="129" customFormat="1" x14ac:dyDescent="0.35">
      <c r="A431" s="133"/>
      <c r="D431" s="130"/>
      <c r="F431" s="130"/>
      <c r="G431" s="130"/>
      <c r="H431" s="131"/>
      <c r="J431" s="132"/>
    </row>
    <row r="432" spans="1:10" s="129" customFormat="1" x14ac:dyDescent="0.35">
      <c r="A432" s="133"/>
      <c r="D432" s="130"/>
      <c r="F432" s="130"/>
      <c r="G432" s="130"/>
      <c r="H432" s="131"/>
      <c r="J432" s="132"/>
    </row>
    <row r="433" spans="1:10" s="129" customFormat="1" x14ac:dyDescent="0.35">
      <c r="A433" s="133"/>
      <c r="D433" s="130"/>
      <c r="F433" s="130"/>
      <c r="G433" s="130"/>
      <c r="H433" s="131"/>
      <c r="J433" s="132"/>
    </row>
    <row r="434" spans="1:10" s="129" customFormat="1" x14ac:dyDescent="0.35">
      <c r="A434" s="133"/>
      <c r="D434" s="130"/>
      <c r="F434" s="130"/>
      <c r="G434" s="130"/>
      <c r="H434" s="131"/>
      <c r="J434" s="132"/>
    </row>
    <row r="435" spans="1:10" s="129" customFormat="1" x14ac:dyDescent="0.35">
      <c r="A435" s="133"/>
      <c r="D435" s="130"/>
      <c r="F435" s="130"/>
      <c r="G435" s="130"/>
      <c r="H435" s="131"/>
      <c r="J435" s="132"/>
    </row>
    <row r="436" spans="1:10" s="129" customFormat="1" x14ac:dyDescent="0.35">
      <c r="A436" s="133"/>
      <c r="D436" s="130"/>
      <c r="F436" s="130"/>
      <c r="G436" s="130"/>
      <c r="H436" s="131"/>
      <c r="J436" s="132"/>
    </row>
    <row r="437" spans="1:10" s="129" customFormat="1" x14ac:dyDescent="0.35">
      <c r="A437" s="133"/>
      <c r="D437" s="130"/>
      <c r="F437" s="130"/>
      <c r="G437" s="130"/>
      <c r="H437" s="131"/>
      <c r="J437" s="132"/>
    </row>
    <row r="438" spans="1:10" s="129" customFormat="1" x14ac:dyDescent="0.35">
      <c r="A438" s="133"/>
      <c r="D438" s="130"/>
      <c r="F438" s="130"/>
      <c r="G438" s="130"/>
      <c r="H438" s="131"/>
      <c r="J438" s="132"/>
    </row>
    <row r="439" spans="1:10" s="129" customFormat="1" x14ac:dyDescent="0.35">
      <c r="A439" s="133"/>
      <c r="D439" s="130"/>
      <c r="F439" s="130"/>
      <c r="G439" s="130"/>
      <c r="H439" s="131"/>
      <c r="J439" s="132"/>
    </row>
    <row r="440" spans="1:10" s="129" customFormat="1" x14ac:dyDescent="0.35">
      <c r="A440" s="133"/>
      <c r="D440" s="130"/>
      <c r="F440" s="130"/>
      <c r="G440" s="130"/>
      <c r="H440" s="131"/>
      <c r="J440" s="132"/>
    </row>
    <row r="441" spans="1:10" s="129" customFormat="1" x14ac:dyDescent="0.35">
      <c r="A441" s="133"/>
      <c r="D441" s="130"/>
      <c r="F441" s="130"/>
      <c r="G441" s="130"/>
      <c r="H441" s="131"/>
      <c r="J441" s="132"/>
    </row>
    <row r="442" spans="1:10" s="129" customFormat="1" x14ac:dyDescent="0.35">
      <c r="A442" s="133"/>
      <c r="D442" s="130"/>
      <c r="F442" s="130"/>
      <c r="G442" s="130"/>
      <c r="H442" s="131"/>
      <c r="J442" s="132"/>
    </row>
    <row r="443" spans="1:10" s="129" customFormat="1" x14ac:dyDescent="0.35">
      <c r="A443" s="133"/>
      <c r="D443" s="130"/>
      <c r="F443" s="130"/>
      <c r="G443" s="130"/>
      <c r="H443" s="131"/>
      <c r="J443" s="132"/>
    </row>
    <row r="444" spans="1:10" s="129" customFormat="1" x14ac:dyDescent="0.35">
      <c r="A444" s="133"/>
      <c r="D444" s="130"/>
      <c r="F444" s="130"/>
      <c r="G444" s="130"/>
      <c r="H444" s="131"/>
      <c r="J444" s="132"/>
    </row>
    <row r="445" spans="1:10" s="129" customFormat="1" x14ac:dyDescent="0.35">
      <c r="A445" s="133"/>
      <c r="D445" s="130"/>
      <c r="F445" s="130"/>
      <c r="G445" s="130"/>
      <c r="H445" s="131"/>
      <c r="J445" s="132"/>
    </row>
    <row r="446" spans="1:10" s="129" customFormat="1" x14ac:dyDescent="0.35">
      <c r="A446" s="133"/>
      <c r="D446" s="130"/>
      <c r="F446" s="130"/>
      <c r="G446" s="130"/>
      <c r="H446" s="131"/>
      <c r="J446" s="132"/>
    </row>
    <row r="447" spans="1:10" s="129" customFormat="1" x14ac:dyDescent="0.35">
      <c r="A447" s="133"/>
      <c r="D447" s="130"/>
      <c r="F447" s="130"/>
      <c r="G447" s="130"/>
      <c r="H447" s="131"/>
      <c r="J447" s="132"/>
    </row>
    <row r="448" spans="1:10" s="129" customFormat="1" x14ac:dyDescent="0.35">
      <c r="A448" s="133"/>
      <c r="D448" s="130"/>
      <c r="F448" s="130"/>
      <c r="G448" s="130"/>
      <c r="H448" s="131"/>
      <c r="J448" s="132"/>
    </row>
    <row r="449" spans="1:10" s="129" customFormat="1" x14ac:dyDescent="0.35">
      <c r="A449" s="133"/>
      <c r="D449" s="130"/>
      <c r="F449" s="130"/>
      <c r="G449" s="130"/>
      <c r="H449" s="131"/>
      <c r="J449" s="132"/>
    </row>
    <row r="450" spans="1:10" s="129" customFormat="1" x14ac:dyDescent="0.35">
      <c r="A450" s="133"/>
      <c r="D450" s="130"/>
      <c r="F450" s="130"/>
      <c r="G450" s="130"/>
      <c r="H450" s="131"/>
      <c r="J450" s="132"/>
    </row>
    <row r="451" spans="1:10" s="129" customFormat="1" x14ac:dyDescent="0.35">
      <c r="A451" s="133"/>
      <c r="D451" s="130"/>
      <c r="F451" s="130"/>
      <c r="G451" s="130"/>
      <c r="H451" s="131"/>
      <c r="J451" s="132"/>
    </row>
    <row r="452" spans="1:10" s="129" customFormat="1" x14ac:dyDescent="0.35">
      <c r="A452" s="133"/>
      <c r="D452" s="130"/>
      <c r="F452" s="130"/>
      <c r="G452" s="130"/>
      <c r="H452" s="131"/>
      <c r="J452" s="132"/>
    </row>
    <row r="453" spans="1:10" s="129" customFormat="1" x14ac:dyDescent="0.35">
      <c r="A453" s="133"/>
      <c r="D453" s="130"/>
      <c r="F453" s="130"/>
      <c r="G453" s="130"/>
      <c r="H453" s="131"/>
      <c r="J453" s="132"/>
    </row>
    <row r="454" spans="1:10" s="129" customFormat="1" x14ac:dyDescent="0.35">
      <c r="A454" s="133"/>
      <c r="D454" s="130"/>
      <c r="F454" s="130"/>
      <c r="G454" s="130"/>
      <c r="H454" s="131"/>
      <c r="J454" s="132"/>
    </row>
    <row r="455" spans="1:10" s="129" customFormat="1" x14ac:dyDescent="0.35">
      <c r="A455" s="133"/>
      <c r="D455" s="130"/>
      <c r="F455" s="130"/>
      <c r="G455" s="130"/>
      <c r="H455" s="131"/>
      <c r="J455" s="132"/>
    </row>
    <row r="456" spans="1:10" s="129" customFormat="1" x14ac:dyDescent="0.35">
      <c r="A456" s="133"/>
      <c r="D456" s="130"/>
      <c r="F456" s="130"/>
      <c r="G456" s="130"/>
      <c r="H456" s="131"/>
      <c r="J456" s="132"/>
    </row>
    <row r="457" spans="1:10" s="129" customFormat="1" x14ac:dyDescent="0.35">
      <c r="A457" s="133"/>
      <c r="D457" s="130"/>
      <c r="F457" s="130"/>
      <c r="G457" s="130"/>
      <c r="H457" s="131"/>
      <c r="J457" s="132"/>
    </row>
    <row r="458" spans="1:10" s="129" customFormat="1" x14ac:dyDescent="0.35">
      <c r="A458" s="133"/>
      <c r="D458" s="130"/>
      <c r="F458" s="130"/>
      <c r="G458" s="130"/>
      <c r="H458" s="131"/>
      <c r="J458" s="132"/>
    </row>
    <row r="459" spans="1:10" s="129" customFormat="1" x14ac:dyDescent="0.35">
      <c r="A459" s="133"/>
      <c r="D459" s="130"/>
      <c r="F459" s="130"/>
      <c r="G459" s="130"/>
      <c r="H459" s="131"/>
      <c r="J459" s="132"/>
    </row>
    <row r="460" spans="1:10" s="129" customFormat="1" x14ac:dyDescent="0.35">
      <c r="A460" s="133"/>
      <c r="D460" s="130"/>
      <c r="F460" s="130"/>
      <c r="G460" s="130"/>
      <c r="H460" s="131"/>
      <c r="J460" s="132"/>
    </row>
    <row r="461" spans="1:10" s="129" customFormat="1" x14ac:dyDescent="0.35">
      <c r="A461" s="133"/>
      <c r="D461" s="130"/>
      <c r="F461" s="130"/>
      <c r="G461" s="130"/>
      <c r="H461" s="131"/>
      <c r="J461" s="132"/>
    </row>
    <row r="462" spans="1:10" s="129" customFormat="1" x14ac:dyDescent="0.35">
      <c r="A462" s="133"/>
      <c r="D462" s="130"/>
      <c r="F462" s="130"/>
      <c r="G462" s="130"/>
      <c r="H462" s="131"/>
      <c r="J462" s="132"/>
    </row>
    <row r="463" spans="1:10" s="129" customFormat="1" x14ac:dyDescent="0.35">
      <c r="A463" s="133"/>
      <c r="D463" s="130"/>
      <c r="F463" s="130"/>
      <c r="G463" s="130"/>
      <c r="H463" s="131"/>
      <c r="J463" s="132"/>
    </row>
    <row r="464" spans="1:10" s="129" customFormat="1" x14ac:dyDescent="0.35">
      <c r="A464" s="133"/>
      <c r="D464" s="130"/>
      <c r="F464" s="130"/>
      <c r="G464" s="130"/>
      <c r="H464" s="131"/>
      <c r="J464" s="132"/>
    </row>
    <row r="465" spans="1:10" s="129" customFormat="1" x14ac:dyDescent="0.35">
      <c r="A465" s="133"/>
      <c r="D465" s="130"/>
      <c r="F465" s="130"/>
      <c r="G465" s="130"/>
      <c r="H465" s="131"/>
      <c r="J465" s="132"/>
    </row>
    <row r="466" spans="1:10" s="129" customFormat="1" x14ac:dyDescent="0.35">
      <c r="A466" s="133"/>
      <c r="D466" s="130"/>
      <c r="F466" s="130"/>
      <c r="G466" s="130"/>
      <c r="H466" s="131"/>
      <c r="J466" s="132"/>
    </row>
    <row r="467" spans="1:10" s="129" customFormat="1" x14ac:dyDescent="0.35">
      <c r="A467" s="133"/>
      <c r="D467" s="130"/>
      <c r="F467" s="130"/>
      <c r="G467" s="130"/>
      <c r="H467" s="131"/>
      <c r="J467" s="132"/>
    </row>
    <row r="468" spans="1:10" s="129" customFormat="1" x14ac:dyDescent="0.35">
      <c r="A468" s="133"/>
      <c r="D468" s="130"/>
      <c r="F468" s="130"/>
      <c r="G468" s="130"/>
      <c r="H468" s="131"/>
      <c r="J468" s="132"/>
    </row>
    <row r="469" spans="1:10" s="129" customFormat="1" x14ac:dyDescent="0.35">
      <c r="A469" s="133"/>
      <c r="D469" s="130"/>
      <c r="F469" s="130"/>
      <c r="G469" s="130"/>
      <c r="H469" s="131"/>
      <c r="J469" s="132"/>
    </row>
    <row r="470" spans="1:10" s="129" customFormat="1" x14ac:dyDescent="0.35">
      <c r="A470" s="133"/>
      <c r="D470" s="130"/>
      <c r="F470" s="130"/>
      <c r="G470" s="130"/>
      <c r="H470" s="131"/>
      <c r="J470" s="132"/>
    </row>
    <row r="471" spans="1:10" s="129" customFormat="1" x14ac:dyDescent="0.35">
      <c r="A471" s="133"/>
      <c r="D471" s="130"/>
      <c r="F471" s="130"/>
      <c r="G471" s="130"/>
      <c r="H471" s="131"/>
      <c r="J471" s="132"/>
    </row>
    <row r="472" spans="1:10" s="129" customFormat="1" x14ac:dyDescent="0.35">
      <c r="A472" s="133"/>
      <c r="D472" s="130"/>
      <c r="F472" s="130"/>
      <c r="G472" s="130"/>
      <c r="H472" s="131"/>
      <c r="J472" s="132"/>
    </row>
    <row r="473" spans="1:10" s="129" customFormat="1" x14ac:dyDescent="0.35">
      <c r="A473" s="133"/>
      <c r="D473" s="130"/>
      <c r="F473" s="130"/>
      <c r="G473" s="130"/>
      <c r="H473" s="131"/>
      <c r="J473" s="132"/>
    </row>
    <row r="474" spans="1:10" s="129" customFormat="1" x14ac:dyDescent="0.35">
      <c r="A474" s="133"/>
      <c r="D474" s="130"/>
      <c r="F474" s="130"/>
      <c r="G474" s="130"/>
      <c r="H474" s="131"/>
      <c r="J474" s="132"/>
    </row>
    <row r="475" spans="1:10" s="129" customFormat="1" x14ac:dyDescent="0.35">
      <c r="A475" s="133"/>
      <c r="D475" s="130"/>
      <c r="F475" s="130"/>
      <c r="G475" s="130"/>
      <c r="H475" s="131"/>
      <c r="J475" s="132"/>
    </row>
    <row r="476" spans="1:10" s="129" customFormat="1" x14ac:dyDescent="0.35">
      <c r="A476" s="133"/>
      <c r="D476" s="130"/>
      <c r="F476" s="130"/>
      <c r="G476" s="130"/>
      <c r="H476" s="131"/>
      <c r="J476" s="132"/>
    </row>
    <row r="477" spans="1:10" s="129" customFormat="1" x14ac:dyDescent="0.35">
      <c r="A477" s="133"/>
      <c r="D477" s="130"/>
      <c r="F477" s="130"/>
      <c r="G477" s="130"/>
      <c r="H477" s="131"/>
      <c r="J477" s="132"/>
    </row>
    <row r="478" spans="1:10" s="129" customFormat="1" x14ac:dyDescent="0.35">
      <c r="A478" s="133"/>
      <c r="D478" s="130"/>
      <c r="F478" s="130"/>
      <c r="G478" s="130"/>
      <c r="H478" s="131"/>
      <c r="J478" s="132"/>
    </row>
    <row r="479" spans="1:10" s="129" customFormat="1" x14ac:dyDescent="0.35">
      <c r="A479" s="133"/>
      <c r="D479" s="130"/>
      <c r="F479" s="130"/>
      <c r="G479" s="130"/>
      <c r="H479" s="131"/>
      <c r="J479" s="132"/>
    </row>
    <row r="480" spans="1:10" s="129" customFormat="1" x14ac:dyDescent="0.35">
      <c r="A480" s="133"/>
      <c r="D480" s="130"/>
      <c r="F480" s="130"/>
      <c r="G480" s="130"/>
      <c r="H480" s="131"/>
      <c r="J480" s="132"/>
    </row>
    <row r="481" spans="1:10" s="129" customFormat="1" x14ac:dyDescent="0.35">
      <c r="A481" s="133"/>
      <c r="D481" s="130"/>
      <c r="F481" s="130"/>
      <c r="G481" s="130"/>
      <c r="H481" s="131"/>
      <c r="J481" s="132"/>
    </row>
    <row r="482" spans="1:10" s="129" customFormat="1" x14ac:dyDescent="0.35">
      <c r="A482" s="133"/>
      <c r="D482" s="130"/>
      <c r="F482" s="130"/>
      <c r="G482" s="130"/>
      <c r="H482" s="131"/>
      <c r="J482" s="132"/>
    </row>
    <row r="483" spans="1:10" s="129" customFormat="1" x14ac:dyDescent="0.35">
      <c r="A483" s="133"/>
      <c r="D483" s="130"/>
      <c r="F483" s="130"/>
      <c r="G483" s="130"/>
      <c r="H483" s="131"/>
      <c r="J483" s="132"/>
    </row>
    <row r="484" spans="1:10" s="129" customFormat="1" x14ac:dyDescent="0.35">
      <c r="A484" s="133"/>
      <c r="D484" s="130"/>
      <c r="F484" s="130"/>
      <c r="G484" s="130"/>
      <c r="H484" s="131"/>
      <c r="J484" s="132"/>
    </row>
    <row r="485" spans="1:10" s="129" customFormat="1" x14ac:dyDescent="0.35">
      <c r="A485" s="133"/>
      <c r="D485" s="130"/>
      <c r="F485" s="130"/>
      <c r="G485" s="130"/>
      <c r="H485" s="131"/>
      <c r="J485" s="132"/>
    </row>
    <row r="486" spans="1:10" s="129" customFormat="1" x14ac:dyDescent="0.35">
      <c r="A486" s="133"/>
      <c r="D486" s="130"/>
      <c r="F486" s="130"/>
      <c r="G486" s="130"/>
      <c r="H486" s="131"/>
      <c r="J486" s="132"/>
    </row>
    <row r="487" spans="1:10" s="129" customFormat="1" x14ac:dyDescent="0.35">
      <c r="A487" s="133"/>
      <c r="D487" s="130"/>
      <c r="F487" s="130"/>
      <c r="G487" s="130"/>
      <c r="H487" s="131"/>
      <c r="J487" s="132"/>
    </row>
    <row r="488" spans="1:10" s="129" customFormat="1" x14ac:dyDescent="0.35">
      <c r="A488" s="133"/>
      <c r="D488" s="130"/>
      <c r="F488" s="130"/>
      <c r="G488" s="130"/>
      <c r="H488" s="131"/>
      <c r="J488" s="132"/>
    </row>
    <row r="489" spans="1:10" s="129" customFormat="1" x14ac:dyDescent="0.35">
      <c r="A489" s="133"/>
      <c r="D489" s="130"/>
      <c r="F489" s="130"/>
      <c r="G489" s="130"/>
      <c r="H489" s="131"/>
      <c r="J489" s="132"/>
    </row>
    <row r="490" spans="1:10" s="129" customFormat="1" x14ac:dyDescent="0.35">
      <c r="A490" s="133"/>
      <c r="D490" s="130"/>
      <c r="F490" s="130"/>
      <c r="G490" s="130"/>
      <c r="H490" s="131"/>
      <c r="J490" s="132"/>
    </row>
    <row r="491" spans="1:10" s="129" customFormat="1" x14ac:dyDescent="0.35">
      <c r="A491" s="133"/>
      <c r="D491" s="130"/>
      <c r="F491" s="130"/>
      <c r="G491" s="130"/>
      <c r="H491" s="131"/>
      <c r="J491" s="132"/>
    </row>
    <row r="492" spans="1:10" s="129" customFormat="1" x14ac:dyDescent="0.35">
      <c r="A492" s="133"/>
      <c r="D492" s="130"/>
      <c r="F492" s="130"/>
      <c r="G492" s="130"/>
      <c r="H492" s="131"/>
      <c r="J492" s="132"/>
    </row>
    <row r="493" spans="1:10" s="129" customFormat="1" x14ac:dyDescent="0.35">
      <c r="A493" s="133"/>
      <c r="D493" s="130"/>
      <c r="F493" s="130"/>
      <c r="G493" s="130"/>
      <c r="H493" s="131"/>
      <c r="J493" s="132"/>
    </row>
    <row r="494" spans="1:10" s="129" customFormat="1" x14ac:dyDescent="0.35">
      <c r="A494" s="133"/>
      <c r="D494" s="130"/>
      <c r="F494" s="130"/>
      <c r="G494" s="130"/>
      <c r="H494" s="131"/>
      <c r="J494" s="132"/>
    </row>
    <row r="495" spans="1:10" s="129" customFormat="1" x14ac:dyDescent="0.35">
      <c r="A495" s="133"/>
      <c r="D495" s="130"/>
      <c r="F495" s="130"/>
      <c r="G495" s="130"/>
      <c r="H495" s="131"/>
      <c r="J495" s="132"/>
    </row>
    <row r="496" spans="1:10" s="129" customFormat="1" x14ac:dyDescent="0.35">
      <c r="A496" s="133"/>
      <c r="D496" s="130"/>
      <c r="F496" s="130"/>
      <c r="G496" s="130"/>
      <c r="H496" s="131"/>
      <c r="J496" s="132"/>
    </row>
    <row r="497" spans="1:10" s="129" customFormat="1" x14ac:dyDescent="0.35">
      <c r="A497" s="133"/>
      <c r="D497" s="130"/>
      <c r="F497" s="130"/>
      <c r="G497" s="130"/>
      <c r="H497" s="131"/>
      <c r="J497" s="132"/>
    </row>
    <row r="498" spans="1:10" s="129" customFormat="1" x14ac:dyDescent="0.35">
      <c r="A498" s="133"/>
      <c r="D498" s="130"/>
      <c r="F498" s="130"/>
      <c r="G498" s="130"/>
      <c r="H498" s="131"/>
      <c r="J498" s="132"/>
    </row>
    <row r="499" spans="1:10" s="129" customFormat="1" x14ac:dyDescent="0.35">
      <c r="A499" s="133"/>
      <c r="D499" s="130"/>
      <c r="F499" s="130"/>
      <c r="G499" s="130"/>
      <c r="H499" s="131"/>
      <c r="J499" s="132"/>
    </row>
    <row r="500" spans="1:10" s="129" customFormat="1" x14ac:dyDescent="0.35">
      <c r="A500" s="133"/>
      <c r="D500" s="130"/>
      <c r="F500" s="130"/>
      <c r="G500" s="130"/>
      <c r="H500" s="131"/>
      <c r="J500" s="132"/>
    </row>
    <row r="501" spans="1:10" s="129" customFormat="1" x14ac:dyDescent="0.35">
      <c r="A501" s="133"/>
      <c r="D501" s="130"/>
      <c r="F501" s="130"/>
      <c r="G501" s="130"/>
      <c r="H501" s="131"/>
      <c r="J501" s="132"/>
    </row>
    <row r="502" spans="1:10" s="129" customFormat="1" x14ac:dyDescent="0.35">
      <c r="A502" s="133"/>
      <c r="D502" s="130"/>
      <c r="F502" s="130"/>
      <c r="G502" s="130"/>
      <c r="H502" s="131"/>
      <c r="J502" s="132"/>
    </row>
    <row r="503" spans="1:10" s="129" customFormat="1" x14ac:dyDescent="0.35">
      <c r="A503" s="133"/>
      <c r="D503" s="130"/>
      <c r="F503" s="130"/>
      <c r="G503" s="130"/>
      <c r="H503" s="131"/>
      <c r="J503" s="132"/>
    </row>
    <row r="504" spans="1:10" s="129" customFormat="1" x14ac:dyDescent="0.35">
      <c r="A504" s="133"/>
      <c r="D504" s="130"/>
      <c r="F504" s="130"/>
      <c r="G504" s="130"/>
      <c r="H504" s="131"/>
      <c r="J504" s="132"/>
    </row>
    <row r="505" spans="1:10" s="129" customFormat="1" x14ac:dyDescent="0.35">
      <c r="A505" s="133"/>
      <c r="D505" s="130"/>
      <c r="F505" s="130"/>
      <c r="G505" s="130"/>
      <c r="H505" s="131"/>
      <c r="J505" s="132"/>
    </row>
    <row r="506" spans="1:10" s="129" customFormat="1" x14ac:dyDescent="0.35">
      <c r="A506" s="133"/>
      <c r="D506" s="130"/>
      <c r="F506" s="130"/>
      <c r="G506" s="130"/>
      <c r="H506" s="131"/>
      <c r="J506" s="132"/>
    </row>
    <row r="507" spans="1:10" s="129" customFormat="1" x14ac:dyDescent="0.35">
      <c r="A507" s="133"/>
      <c r="D507" s="130"/>
      <c r="F507" s="130"/>
      <c r="G507" s="130"/>
      <c r="H507" s="131"/>
      <c r="J507" s="132"/>
    </row>
    <row r="508" spans="1:10" s="129" customFormat="1" x14ac:dyDescent="0.35">
      <c r="A508" s="133"/>
      <c r="D508" s="130"/>
      <c r="F508" s="130"/>
      <c r="G508" s="130"/>
      <c r="H508" s="131"/>
      <c r="J508" s="132"/>
    </row>
    <row r="509" spans="1:10" s="129" customFormat="1" x14ac:dyDescent="0.35">
      <c r="A509" s="133"/>
      <c r="D509" s="130"/>
      <c r="F509" s="130"/>
      <c r="G509" s="130"/>
      <c r="H509" s="131"/>
      <c r="J509" s="132"/>
    </row>
    <row r="510" spans="1:10" s="129" customFormat="1" x14ac:dyDescent="0.35">
      <c r="A510" s="133"/>
      <c r="D510" s="130"/>
      <c r="F510" s="130"/>
      <c r="G510" s="130"/>
      <c r="H510" s="131"/>
      <c r="J510" s="132"/>
    </row>
    <row r="511" spans="1:10" s="129" customFormat="1" x14ac:dyDescent="0.35">
      <c r="A511" s="133"/>
      <c r="D511" s="130"/>
      <c r="F511" s="130"/>
      <c r="G511" s="130"/>
      <c r="H511" s="131"/>
      <c r="J511" s="132"/>
    </row>
    <row r="512" spans="1:10" s="129" customFormat="1" x14ac:dyDescent="0.35">
      <c r="A512" s="133"/>
      <c r="D512" s="130"/>
      <c r="F512" s="130"/>
      <c r="G512" s="130"/>
      <c r="H512" s="131"/>
      <c r="J512" s="132"/>
    </row>
    <row r="513" spans="1:10" s="129" customFormat="1" x14ac:dyDescent="0.35">
      <c r="A513" s="133"/>
      <c r="D513" s="130"/>
      <c r="F513" s="130"/>
      <c r="G513" s="130"/>
      <c r="H513" s="131"/>
      <c r="J513" s="132"/>
    </row>
    <row r="514" spans="1:10" s="129" customFormat="1" x14ac:dyDescent="0.35">
      <c r="A514" s="133"/>
      <c r="D514" s="130"/>
      <c r="F514" s="130"/>
      <c r="G514" s="130"/>
      <c r="H514" s="131"/>
      <c r="J514" s="132"/>
    </row>
  </sheetData>
  <sheetProtection algorithmName="SHA-512" hashValue="hGD+UqPrxPEHriliRP9YXsdimz3Z80w1HrdFyAobJRLm7rco/LlTb+9aH42+zU6kXUvnqrIAZXC9N8yKSM0KnQ==" saltValue="BXLlFxMhqxvq5vAmXbGBiA==" spinCount="100000" sheet="1" objects="1" scenarios="1" insertRows="0"/>
  <mergeCells count="4">
    <mergeCell ref="B304:F304"/>
    <mergeCell ref="C2:E2"/>
    <mergeCell ref="C3:E3"/>
    <mergeCell ref="C4:E4"/>
  </mergeCells>
  <conditionalFormatting sqref="C7:C13">
    <cfRule type="cellIs" dxfId="94" priority="16" operator="equal">
      <formula>0</formula>
    </cfRule>
  </conditionalFormatting>
  <conditionalFormatting sqref="B221:B222">
    <cfRule type="cellIs" dxfId="93" priority="14" stopIfTrue="1" operator="equal">
      <formula>"Kies eerst uw systematiek voor de berekening van de subsidiabele kosten"</formula>
    </cfRule>
  </conditionalFormatting>
  <conditionalFormatting sqref="E236">
    <cfRule type="cellIs" dxfId="92" priority="15" stopIfTrue="1" operator="equal">
      <formula>"Opslag algemene kosten (50%)"</formula>
    </cfRule>
  </conditionalFormatting>
  <conditionalFormatting sqref="B260 B262">
    <cfRule type="cellIs" dxfId="91" priority="12" stopIfTrue="1" operator="equal">
      <formula>"Kies eerst uw systematiek voor de berekening van de subsidiabele kosten"</formula>
    </cfRule>
  </conditionalFormatting>
  <conditionalFormatting sqref="B261">
    <cfRule type="cellIs" dxfId="90" priority="11" stopIfTrue="1" operator="equal">
      <formula>"Kies eerst uw systematiek voor de berekening van de subsidiabele kosten"</formula>
    </cfRule>
  </conditionalFormatting>
  <conditionalFormatting sqref="B17:B18">
    <cfRule type="cellIs" dxfId="89" priority="10" stopIfTrue="1" operator="equal">
      <formula>"Kies eerst uw systematiek voor de berekening van de subsidiabele kosten"</formula>
    </cfRule>
  </conditionalFormatting>
  <conditionalFormatting sqref="B32:B33">
    <cfRule type="cellIs" dxfId="88" priority="8" stopIfTrue="1" operator="equal">
      <formula>"Kies eerst uw systematiek voor de berekening van de subsidiabele kosten"</formula>
    </cfRule>
  </conditionalFormatting>
  <conditionalFormatting sqref="E47">
    <cfRule type="cellIs" dxfId="87" priority="9" stopIfTrue="1" operator="equal">
      <formula>"Opslag algemene kosten (50%)"</formula>
    </cfRule>
  </conditionalFormatting>
  <conditionalFormatting sqref="B71:B72">
    <cfRule type="cellIs" dxfId="86" priority="6" stopIfTrue="1" operator="equal">
      <formula>"Kies eerst uw systematiek voor de berekening van de subsidiabele kosten"</formula>
    </cfRule>
  </conditionalFormatting>
  <conditionalFormatting sqref="E86">
    <cfRule type="cellIs" dxfId="85" priority="7" stopIfTrue="1" operator="equal">
      <formula>"Opslag algemene kosten (50%)"</formula>
    </cfRule>
  </conditionalFormatting>
  <conditionalFormatting sqref="B121:B122">
    <cfRule type="cellIs" dxfId="84" priority="4" stopIfTrue="1" operator="equal">
      <formula>"Kies eerst uw systematiek voor de berekening van de subsidiabele kosten"</formula>
    </cfRule>
  </conditionalFormatting>
  <conditionalFormatting sqref="E136">
    <cfRule type="cellIs" dxfId="83" priority="5" stopIfTrue="1" operator="equal">
      <formula>"Opslag algemene kosten (50%)"</formula>
    </cfRule>
  </conditionalFormatting>
  <conditionalFormatting sqref="B171:B172">
    <cfRule type="cellIs" dxfId="82" priority="2" stopIfTrue="1" operator="equal">
      <formula>"Kies eerst uw systematiek voor de berekening van de subsidiabele kosten"</formula>
    </cfRule>
  </conditionalFormatting>
  <conditionalFormatting sqref="E186">
    <cfRule type="cellIs" dxfId="81" priority="3" stopIfTrue="1" operator="equal">
      <formula>"Opslag algemene kosten (50%)"</formula>
    </cfRule>
  </conditionalFormatting>
  <conditionalFormatting sqref="E276">
    <cfRule type="cellIs" dxfId="80" priority="1" stopIfTrue="1" operator="equal">
      <formula>"Opslag algemene kosten (50%)"</formula>
    </cfRule>
  </conditionalFormatting>
  <dataValidations count="1">
    <dataValidation type="list" allowBlank="1" showInputMessage="1" showErrorMessage="1" sqref="C4:E4" xr:uid="{C76026C9-F610-4C3C-BA68-A58916413845}">
      <formula1>$B$350:$C$350</formula1>
    </dataValidation>
  </dataValidations>
  <pageMargins left="0.70866141732283472" right="0.70866141732283472" top="0.74803149606299213" bottom="0.74803149606299213" header="0.31496062992125984" footer="0.31496062992125984"/>
  <pageSetup paperSize="9" scale="38" fitToHeight="2" orientation="portrait" r:id="rId1"/>
  <headerFooter>
    <oddHeader>&amp;L&amp;F, &amp;A&amp;R&amp;D &amp;T</oddHeader>
  </headerFooter>
  <rowBreaks count="2" manualBreakCount="2">
    <brk id="70" max="9" man="1"/>
    <brk id="220" max="9" man="1"/>
  </rowBreaks>
  <ignoredErrors>
    <ignoredError sqref="B14:J32 B57:J425 B56:I56 B7:C13 E7:J13 B34:J55 C33:J33"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4038DF0-A519-433B-8C9C-CA62595E4B46}">
          <x14:formula1>
            <xm:f>AGVV!$B$4:$B$6</xm:f>
          </x14:formula1>
          <xm:sqref>C261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0ECB7-26BD-4549-ABED-73CB0ADA4F45}">
  <sheetPr codeName="Blad11"/>
  <dimension ref="A1:Q514"/>
  <sheetViews>
    <sheetView zoomScaleNormal="100" workbookViewId="0"/>
  </sheetViews>
  <sheetFormatPr defaultColWidth="12.453125" defaultRowHeight="13" x14ac:dyDescent="0.35"/>
  <cols>
    <col min="1" max="1" width="4.1796875" style="12" customWidth="1"/>
    <col min="2" max="2" width="39.453125" style="30" customWidth="1"/>
    <col min="3" max="3" width="30" style="30" customWidth="1"/>
    <col min="4" max="4" width="18.81640625" style="134" bestFit="1" customWidth="1"/>
    <col min="5" max="5" width="33.7265625" style="30" customWidth="1"/>
    <col min="6" max="6" width="18.453125" style="134" bestFit="1" customWidth="1"/>
    <col min="7" max="7" width="18.453125" style="134" customWidth="1"/>
    <col min="8" max="8" width="4.7265625" style="135" customWidth="1"/>
    <col min="9" max="9" width="5" style="28" customWidth="1"/>
    <col min="10" max="10" width="8.453125" style="29" customWidth="1"/>
    <col min="11" max="11" width="16.7265625" style="28" customWidth="1"/>
    <col min="12" max="17" width="49.1796875" style="28" customWidth="1"/>
    <col min="18" max="16384" width="12.453125" style="30"/>
  </cols>
  <sheetData>
    <row r="1" spans="1:17" thickBot="1" x14ac:dyDescent="0.4">
      <c r="B1" s="24"/>
      <c r="C1" s="25"/>
      <c r="D1" s="25"/>
      <c r="E1" s="24"/>
      <c r="F1" s="161"/>
      <c r="G1" s="27"/>
      <c r="H1" s="25"/>
    </row>
    <row r="2" spans="1:17" s="37" customFormat="1" ht="14.5" customHeight="1" x14ac:dyDescent="0.35">
      <c r="A2" s="10"/>
      <c r="B2" s="31" t="s">
        <v>16</v>
      </c>
      <c r="C2" s="170" t="s">
        <v>136</v>
      </c>
      <c r="D2" s="171"/>
      <c r="E2" s="172"/>
      <c r="F2" s="32"/>
      <c r="G2" s="33"/>
      <c r="H2" s="34"/>
      <c r="I2" s="35"/>
      <c r="J2" s="36"/>
      <c r="K2" s="35"/>
      <c r="L2" s="35"/>
      <c r="M2" s="35"/>
      <c r="N2" s="35"/>
      <c r="O2" s="35"/>
      <c r="P2" s="35"/>
      <c r="Q2" s="35"/>
    </row>
    <row r="3" spans="1:17" s="43" customFormat="1" ht="14.5" customHeight="1" x14ac:dyDescent="0.35">
      <c r="A3" s="38"/>
      <c r="B3" s="39" t="s">
        <v>0</v>
      </c>
      <c r="C3" s="173" t="s">
        <v>63</v>
      </c>
      <c r="D3" s="174"/>
      <c r="E3" s="175"/>
      <c r="F3" s="40"/>
      <c r="G3" s="41"/>
      <c r="H3" s="42"/>
      <c r="I3" s="25"/>
      <c r="J3" s="24"/>
      <c r="K3" s="25"/>
      <c r="L3" s="25"/>
      <c r="M3" s="25"/>
      <c r="N3" s="25"/>
      <c r="O3" s="25"/>
      <c r="P3" s="25"/>
      <c r="Q3" s="25"/>
    </row>
    <row r="4" spans="1:17" s="43" customFormat="1" ht="15" customHeight="1" thickBot="1" x14ac:dyDescent="0.4">
      <c r="A4" s="38"/>
      <c r="B4" s="44" t="s">
        <v>110</v>
      </c>
      <c r="C4" s="176"/>
      <c r="D4" s="177"/>
      <c r="E4" s="178"/>
      <c r="F4" s="45"/>
      <c r="G4" s="41"/>
      <c r="H4" s="42"/>
      <c r="I4" s="25"/>
      <c r="J4" s="24"/>
      <c r="K4" s="25"/>
      <c r="L4" s="25"/>
      <c r="M4" s="25"/>
      <c r="N4" s="25"/>
      <c r="O4" s="25"/>
      <c r="P4" s="25"/>
      <c r="Q4" s="25"/>
    </row>
    <row r="5" spans="1:17" s="43" customFormat="1" ht="14.5" customHeight="1" x14ac:dyDescent="0.35">
      <c r="A5" s="38"/>
      <c r="B5" s="46"/>
      <c r="C5" s="47"/>
      <c r="D5" s="47"/>
      <c r="E5" s="47"/>
      <c r="F5" s="41"/>
      <c r="G5" s="41"/>
      <c r="H5" s="42"/>
      <c r="I5" s="25"/>
      <c r="J5" s="24"/>
      <c r="K5" s="25"/>
      <c r="L5" s="25"/>
      <c r="M5" s="25"/>
      <c r="N5" s="25"/>
      <c r="O5" s="25"/>
      <c r="P5" s="25"/>
      <c r="Q5" s="25"/>
    </row>
    <row r="6" spans="1:17" s="43" customFormat="1" ht="15" thickBot="1" x14ac:dyDescent="0.4">
      <c r="A6" s="38"/>
      <c r="B6" s="48" t="s">
        <v>115</v>
      </c>
      <c r="C6" s="49"/>
      <c r="D6" s="50"/>
      <c r="E6" s="51"/>
      <c r="F6" s="52"/>
      <c r="G6" s="53"/>
      <c r="H6" s="34"/>
      <c r="I6" s="25"/>
      <c r="J6" s="24"/>
      <c r="K6" s="25"/>
      <c r="L6" s="25"/>
      <c r="M6" s="25"/>
      <c r="N6" s="25"/>
      <c r="O6" s="25"/>
      <c r="P6" s="25"/>
      <c r="Q6" s="25"/>
    </row>
    <row r="7" spans="1:17" s="43" customFormat="1" ht="14.5" customHeight="1" x14ac:dyDescent="0.35">
      <c r="A7" s="38"/>
      <c r="B7" s="54" t="s">
        <v>25</v>
      </c>
      <c r="C7" s="55">
        <v>0</v>
      </c>
      <c r="D7" s="181" t="str">
        <f>IF(C7&gt;250000,"De subsidieverlening voor deze activiteit kan niet hoger zijn dan € 250.000","")</f>
        <v/>
      </c>
      <c r="E7" s="41"/>
      <c r="F7" s="41"/>
      <c r="G7" s="25"/>
      <c r="H7" s="24"/>
      <c r="I7" s="25"/>
      <c r="J7" s="25"/>
      <c r="K7" s="25"/>
      <c r="L7" s="25"/>
      <c r="M7" s="25"/>
      <c r="N7" s="25"/>
      <c r="O7" s="25"/>
    </row>
    <row r="8" spans="1:17" s="43" customFormat="1" ht="14.5" customHeight="1" x14ac:dyDescent="0.35">
      <c r="A8" s="38"/>
      <c r="B8" s="56" t="s">
        <v>26</v>
      </c>
      <c r="C8" s="57">
        <v>0</v>
      </c>
      <c r="D8" s="181" t="str">
        <f>IF(C8&gt;250000,"De subsidieverlening voor deze activiteit kan niet hoger zijn dan € 250.000","")</f>
        <v/>
      </c>
      <c r="E8" s="41"/>
      <c r="F8" s="41"/>
      <c r="G8" s="25"/>
      <c r="H8" s="24"/>
      <c r="I8" s="25"/>
      <c r="J8" s="25"/>
      <c r="K8" s="25"/>
      <c r="L8" s="25"/>
      <c r="M8" s="25"/>
      <c r="N8" s="25"/>
      <c r="O8" s="25"/>
    </row>
    <row r="9" spans="1:17" s="43" customFormat="1" ht="14.5" customHeight="1" x14ac:dyDescent="0.35">
      <c r="A9" s="38"/>
      <c r="B9" s="56" t="s">
        <v>27</v>
      </c>
      <c r="C9" s="57">
        <v>0</v>
      </c>
      <c r="D9" s="181" t="str">
        <f>IF(C9&gt;250000,"De subsidieverlening voor deze activiteit kan niet hoger zijn dan € 250.000","")</f>
        <v/>
      </c>
      <c r="E9" s="41"/>
      <c r="F9" s="41"/>
      <c r="G9" s="25"/>
      <c r="H9" s="24"/>
      <c r="I9" s="25"/>
      <c r="J9" s="25"/>
      <c r="K9" s="25"/>
      <c r="L9" s="25"/>
      <c r="M9" s="25"/>
      <c r="N9" s="25"/>
      <c r="O9" s="25"/>
    </row>
    <row r="10" spans="1:17" s="43" customFormat="1" ht="14.5" customHeight="1" x14ac:dyDescent="0.35">
      <c r="A10" s="38"/>
      <c r="B10" s="56" t="s">
        <v>28</v>
      </c>
      <c r="C10" s="57">
        <v>0</v>
      </c>
      <c r="D10" s="181" t="str">
        <f>IF(C10&gt;250000,"De subsidieverlening voor deze activiteit kan niet hoger zijn dan € 250.000","")</f>
        <v/>
      </c>
      <c r="E10" s="41"/>
      <c r="F10" s="41"/>
      <c r="G10" s="25"/>
      <c r="H10" s="24"/>
      <c r="I10" s="25"/>
      <c r="J10" s="25"/>
      <c r="K10" s="25"/>
      <c r="L10" s="25"/>
      <c r="M10" s="25"/>
      <c r="N10" s="25"/>
      <c r="O10" s="25"/>
    </row>
    <row r="11" spans="1:17" s="43" customFormat="1" ht="14.5" customHeight="1" x14ac:dyDescent="0.35">
      <c r="A11" s="38"/>
      <c r="B11" s="56" t="s">
        <v>29</v>
      </c>
      <c r="C11" s="57">
        <v>0</v>
      </c>
      <c r="D11" s="181" t="str">
        <f>IF(C11&gt;25000,"De subsidieverlening voor deze activiteit kan niet hoger zijn dan € 25.000","")</f>
        <v/>
      </c>
      <c r="E11" s="41"/>
      <c r="F11" s="41"/>
      <c r="G11" s="25"/>
      <c r="H11" s="24"/>
      <c r="I11" s="25"/>
      <c r="J11" s="25"/>
      <c r="K11" s="25"/>
      <c r="L11" s="25"/>
      <c r="M11" s="25"/>
      <c r="N11" s="25"/>
      <c r="O11" s="25"/>
    </row>
    <row r="12" spans="1:17" s="43" customFormat="1" ht="14.5" customHeight="1" x14ac:dyDescent="0.35">
      <c r="A12" s="38"/>
      <c r="B12" s="56" t="s">
        <v>111</v>
      </c>
      <c r="C12" s="57">
        <v>0</v>
      </c>
      <c r="D12" s="181" t="str">
        <f>IF(C12&gt;200000,"De subsidieverlening voor deze activiteit kan niet hoger zijn dan € 200.000","")</f>
        <v/>
      </c>
      <c r="E12" s="41"/>
      <c r="F12" s="41"/>
      <c r="G12" s="25"/>
      <c r="H12" s="24"/>
      <c r="I12" s="25"/>
      <c r="J12" s="25"/>
      <c r="K12" s="25"/>
      <c r="L12" s="25"/>
      <c r="M12" s="25"/>
      <c r="N12" s="25"/>
      <c r="O12" s="25"/>
    </row>
    <row r="13" spans="1:17" s="43" customFormat="1" ht="15" customHeight="1" thickBot="1" x14ac:dyDescent="0.4">
      <c r="A13" s="38"/>
      <c r="B13" s="58" t="s">
        <v>112</v>
      </c>
      <c r="C13" s="57">
        <v>0</v>
      </c>
      <c r="D13" s="181" t="str">
        <f>IF(C13&gt;250000,"De subsidieverlening voor deze activiteit kan niet hoger zijn dan € 250.000","")</f>
        <v/>
      </c>
      <c r="E13" s="41"/>
      <c r="F13" s="41"/>
      <c r="G13" s="25"/>
      <c r="H13" s="24"/>
      <c r="I13" s="25"/>
      <c r="J13" s="25"/>
      <c r="K13" s="25"/>
      <c r="L13" s="25"/>
      <c r="M13" s="25"/>
      <c r="N13" s="25"/>
      <c r="O13" s="25"/>
    </row>
    <row r="14" spans="1:17" s="43" customFormat="1" ht="15" customHeight="1" thickBot="1" x14ac:dyDescent="0.4">
      <c r="A14" s="38"/>
      <c r="B14" s="59" t="s">
        <v>116</v>
      </c>
      <c r="C14" s="60">
        <f>SUM(C7:C13)</f>
        <v>0</v>
      </c>
      <c r="D14" s="182"/>
      <c r="E14" s="41"/>
      <c r="F14" s="41"/>
      <c r="G14" s="25"/>
      <c r="H14" s="24"/>
      <c r="I14" s="25"/>
      <c r="J14" s="25"/>
      <c r="K14" s="25"/>
      <c r="L14" s="25"/>
      <c r="M14" s="25"/>
      <c r="N14" s="25"/>
      <c r="O14" s="25"/>
    </row>
    <row r="15" spans="1:17" s="43" customFormat="1" ht="15" customHeight="1" x14ac:dyDescent="0.35">
      <c r="A15" s="38"/>
      <c r="C15" s="19"/>
      <c r="D15" s="61"/>
      <c r="E15" s="41"/>
      <c r="F15" s="41"/>
      <c r="G15" s="25"/>
      <c r="H15" s="24"/>
      <c r="I15" s="25"/>
      <c r="J15" s="25"/>
      <c r="K15" s="25"/>
      <c r="L15" s="25"/>
      <c r="M15" s="25"/>
      <c r="N15" s="25"/>
      <c r="O15" s="25"/>
    </row>
    <row r="16" spans="1:17" s="37" customFormat="1" ht="12" thickBot="1" x14ac:dyDescent="0.4">
      <c r="A16" s="10"/>
      <c r="B16" s="35"/>
      <c r="C16" s="35"/>
      <c r="D16" s="32"/>
      <c r="E16" s="35"/>
      <c r="F16" s="32"/>
      <c r="G16" s="33"/>
      <c r="H16" s="34"/>
      <c r="I16" s="35"/>
      <c r="J16" s="36"/>
      <c r="K16" s="26"/>
      <c r="L16" s="35"/>
      <c r="M16" s="35"/>
      <c r="N16" s="35"/>
      <c r="O16" s="35"/>
      <c r="P16" s="35"/>
      <c r="Q16" s="35"/>
    </row>
    <row r="17" spans="1:17" s="37" customFormat="1" ht="15.5" x14ac:dyDescent="0.35">
      <c r="A17" s="62" t="s">
        <v>2</v>
      </c>
      <c r="B17" s="63" t="s">
        <v>51</v>
      </c>
      <c r="C17" s="64"/>
      <c r="D17" s="64"/>
      <c r="E17" s="65"/>
      <c r="F17" s="65"/>
      <c r="G17" s="65"/>
      <c r="H17" s="66"/>
      <c r="I17" s="35"/>
      <c r="J17" s="36"/>
      <c r="K17" s="26"/>
      <c r="L17" s="35"/>
      <c r="M17" s="35"/>
      <c r="N17" s="35"/>
      <c r="O17" s="35"/>
      <c r="P17" s="35"/>
      <c r="Q17" s="35"/>
    </row>
    <row r="18" spans="1:17" s="37" customFormat="1" ht="15.5" x14ac:dyDescent="0.35">
      <c r="A18" s="62"/>
      <c r="B18" s="67"/>
      <c r="C18" s="68"/>
      <c r="D18" s="68"/>
      <c r="E18" s="68"/>
      <c r="F18" s="35"/>
      <c r="G18" s="20"/>
      <c r="H18" s="69"/>
      <c r="I18" s="35"/>
      <c r="J18" s="36"/>
      <c r="K18" s="26"/>
      <c r="L18" s="35"/>
      <c r="M18" s="35"/>
      <c r="N18" s="35"/>
      <c r="O18" s="35"/>
      <c r="P18" s="35"/>
      <c r="Q18" s="35"/>
    </row>
    <row r="19" spans="1:17" s="37" customFormat="1" ht="11.5" x14ac:dyDescent="0.35">
      <c r="A19" s="38"/>
      <c r="B19" s="70" t="s">
        <v>13</v>
      </c>
      <c r="C19" s="71"/>
      <c r="D19" s="71"/>
      <c r="E19" s="35"/>
      <c r="F19" s="72" t="s">
        <v>119</v>
      </c>
      <c r="G19" s="72" t="s">
        <v>129</v>
      </c>
      <c r="H19" s="69"/>
      <c r="I19" s="35"/>
      <c r="J19" s="36"/>
      <c r="K19" s="26"/>
      <c r="L19" s="35"/>
      <c r="M19" s="35"/>
      <c r="N19" s="35"/>
      <c r="O19" s="35"/>
      <c r="P19" s="35"/>
      <c r="Q19" s="35"/>
    </row>
    <row r="20" spans="1:17" s="76" customFormat="1" ht="11.5" x14ac:dyDescent="0.35">
      <c r="A20" s="38"/>
      <c r="B20" s="73" t="s">
        <v>64</v>
      </c>
      <c r="C20" s="74"/>
      <c r="D20" s="34" t="s">
        <v>3</v>
      </c>
      <c r="E20" s="74" t="s">
        <v>4</v>
      </c>
      <c r="F20" s="34" t="s">
        <v>5</v>
      </c>
      <c r="G20" s="34" t="s">
        <v>109</v>
      </c>
      <c r="H20" s="69"/>
      <c r="I20" s="74"/>
      <c r="J20" s="75"/>
      <c r="K20" s="163"/>
      <c r="L20" s="74"/>
      <c r="M20" s="74"/>
      <c r="N20" s="74"/>
      <c r="O20" s="74"/>
      <c r="P20" s="74"/>
      <c r="Q20" s="74"/>
    </row>
    <row r="21" spans="1:17" s="37" customFormat="1" ht="11.5" x14ac:dyDescent="0.35">
      <c r="A21" s="10"/>
      <c r="B21" s="6" t="s">
        <v>65</v>
      </c>
      <c r="C21" s="1"/>
      <c r="D21" s="13"/>
      <c r="E21" s="2"/>
      <c r="F21" s="20">
        <f>$D21*E21</f>
        <v>0</v>
      </c>
      <c r="G21" s="14">
        <v>0</v>
      </c>
      <c r="H21" s="69"/>
      <c r="I21" s="35"/>
      <c r="J21" s="36"/>
      <c r="K21" s="162"/>
      <c r="L21" s="35"/>
      <c r="M21" s="35"/>
      <c r="N21" s="35"/>
      <c r="O21" s="35"/>
      <c r="P21" s="35"/>
      <c r="Q21" s="35"/>
    </row>
    <row r="22" spans="1:17" s="37" customFormat="1" ht="11.5" x14ac:dyDescent="0.35">
      <c r="A22" s="10"/>
      <c r="B22" s="6" t="s">
        <v>66</v>
      </c>
      <c r="C22" s="1"/>
      <c r="D22" s="13"/>
      <c r="E22" s="2"/>
      <c r="F22" s="20">
        <f t="shared" ref="F22:F29" si="0">$D22*E22</f>
        <v>0</v>
      </c>
      <c r="G22" s="14">
        <v>0</v>
      </c>
      <c r="H22" s="69"/>
      <c r="I22" s="35"/>
      <c r="J22" s="36"/>
      <c r="K22" s="162"/>
      <c r="L22" s="35"/>
      <c r="M22" s="35"/>
      <c r="N22" s="35"/>
      <c r="O22" s="35"/>
      <c r="P22" s="35"/>
      <c r="Q22" s="35"/>
    </row>
    <row r="23" spans="1:17" s="37" customFormat="1" ht="11.5" x14ac:dyDescent="0.35">
      <c r="A23" s="10"/>
      <c r="B23" s="6" t="s">
        <v>67</v>
      </c>
      <c r="C23" s="1"/>
      <c r="D23" s="13"/>
      <c r="E23" s="2"/>
      <c r="F23" s="20">
        <f t="shared" si="0"/>
        <v>0</v>
      </c>
      <c r="G23" s="14">
        <v>0</v>
      </c>
      <c r="H23" s="69"/>
      <c r="I23" s="35"/>
      <c r="J23" s="36"/>
      <c r="K23" s="162"/>
      <c r="L23" s="35"/>
      <c r="M23" s="35"/>
      <c r="N23" s="35"/>
      <c r="O23" s="35"/>
      <c r="P23" s="35"/>
      <c r="Q23" s="35"/>
    </row>
    <row r="24" spans="1:17" s="37" customFormat="1" ht="11.5" x14ac:dyDescent="0.35">
      <c r="A24" s="10"/>
      <c r="B24" s="6" t="s">
        <v>154</v>
      </c>
      <c r="C24" s="1"/>
      <c r="D24" s="13"/>
      <c r="E24" s="2"/>
      <c r="F24" s="20">
        <f t="shared" si="0"/>
        <v>0</v>
      </c>
      <c r="G24" s="14">
        <v>0</v>
      </c>
      <c r="H24" s="69"/>
      <c r="I24" s="35"/>
      <c r="J24" s="36"/>
      <c r="K24" s="35"/>
      <c r="L24" s="35"/>
      <c r="M24" s="35"/>
      <c r="N24" s="35"/>
      <c r="O24" s="35"/>
      <c r="P24" s="35"/>
      <c r="Q24" s="35"/>
    </row>
    <row r="25" spans="1:17" s="37" customFormat="1" ht="11.5" x14ac:dyDescent="0.35">
      <c r="A25" s="10"/>
      <c r="B25" s="6"/>
      <c r="C25" s="1"/>
      <c r="D25" s="13"/>
      <c r="E25" s="2"/>
      <c r="F25" s="20">
        <f t="shared" si="0"/>
        <v>0</v>
      </c>
      <c r="G25" s="14">
        <v>0</v>
      </c>
      <c r="H25" s="69"/>
      <c r="I25" s="35"/>
      <c r="J25" s="36"/>
      <c r="K25" s="35"/>
      <c r="L25" s="35"/>
      <c r="M25" s="35"/>
      <c r="N25" s="35"/>
      <c r="O25" s="35"/>
      <c r="P25" s="35"/>
      <c r="Q25" s="35"/>
    </row>
    <row r="26" spans="1:17" s="37" customFormat="1" ht="11.5" x14ac:dyDescent="0.35">
      <c r="A26" s="10"/>
      <c r="B26" s="6"/>
      <c r="C26" s="1"/>
      <c r="D26" s="13"/>
      <c r="E26" s="2"/>
      <c r="F26" s="20">
        <f t="shared" si="0"/>
        <v>0</v>
      </c>
      <c r="G26" s="14">
        <v>0</v>
      </c>
      <c r="H26" s="69"/>
      <c r="I26" s="35"/>
      <c r="J26" s="36"/>
      <c r="K26" s="35"/>
      <c r="L26" s="35"/>
      <c r="M26" s="35"/>
      <c r="N26" s="35"/>
      <c r="O26" s="35"/>
      <c r="P26" s="35"/>
      <c r="Q26" s="35"/>
    </row>
    <row r="27" spans="1:17" s="37" customFormat="1" ht="11.5" x14ac:dyDescent="0.35">
      <c r="A27" s="10"/>
      <c r="B27" s="6"/>
      <c r="C27" s="1"/>
      <c r="D27" s="13"/>
      <c r="E27" s="2"/>
      <c r="F27" s="20">
        <f t="shared" si="0"/>
        <v>0</v>
      </c>
      <c r="G27" s="14">
        <v>0</v>
      </c>
      <c r="H27" s="69"/>
      <c r="I27" s="35"/>
      <c r="J27" s="36"/>
      <c r="K27" s="35"/>
      <c r="L27" s="35"/>
      <c r="M27" s="35"/>
      <c r="N27" s="35"/>
      <c r="O27" s="35"/>
      <c r="P27" s="35"/>
      <c r="Q27" s="35"/>
    </row>
    <row r="28" spans="1:17" s="37" customFormat="1" ht="11.5" x14ac:dyDescent="0.35">
      <c r="A28" s="10"/>
      <c r="B28" s="6"/>
      <c r="C28" s="1"/>
      <c r="D28" s="13"/>
      <c r="E28" s="2"/>
      <c r="F28" s="20">
        <f t="shared" si="0"/>
        <v>0</v>
      </c>
      <c r="G28" s="14">
        <v>0</v>
      </c>
      <c r="H28" s="69"/>
      <c r="I28" s="35"/>
      <c r="J28" s="36"/>
      <c r="K28" s="35"/>
      <c r="L28" s="35"/>
      <c r="M28" s="35"/>
      <c r="N28" s="35"/>
      <c r="O28" s="35"/>
      <c r="P28" s="35"/>
      <c r="Q28" s="35"/>
    </row>
    <row r="29" spans="1:17" s="37" customFormat="1" ht="12" thickBot="1" x14ac:dyDescent="0.4">
      <c r="A29" s="10"/>
      <c r="B29" s="6"/>
      <c r="C29" s="1"/>
      <c r="D29" s="13"/>
      <c r="E29" s="2"/>
      <c r="F29" s="20">
        <f t="shared" si="0"/>
        <v>0</v>
      </c>
      <c r="G29" s="14">
        <v>0</v>
      </c>
      <c r="H29" s="69"/>
      <c r="I29" s="35"/>
      <c r="J29" s="36"/>
      <c r="K29" s="35"/>
      <c r="L29" s="35"/>
      <c r="M29" s="35"/>
      <c r="N29" s="35"/>
      <c r="O29" s="35"/>
      <c r="P29" s="35"/>
      <c r="Q29" s="35"/>
    </row>
    <row r="30" spans="1:17" s="43" customFormat="1" ht="12" thickBot="1" x14ac:dyDescent="0.4">
      <c r="A30" s="38"/>
      <c r="B30" s="77"/>
      <c r="C30" s="78"/>
      <c r="D30" s="79"/>
      <c r="E30" s="80" t="s">
        <v>19</v>
      </c>
      <c r="F30" s="60">
        <f>SUM(F21:F29)</f>
        <v>0</v>
      </c>
      <c r="G30" s="60">
        <f>SUM(G21:G29)</f>
        <v>0</v>
      </c>
      <c r="H30" s="81"/>
      <c r="I30" s="25"/>
      <c r="J30" s="25"/>
      <c r="K30" s="25"/>
      <c r="L30" s="25"/>
      <c r="M30" s="25"/>
      <c r="N30" s="25"/>
      <c r="O30" s="25"/>
      <c r="P30" s="25"/>
      <c r="Q30" s="25"/>
    </row>
    <row r="31" spans="1:17" s="43" customFormat="1" ht="12" thickBot="1" x14ac:dyDescent="0.4">
      <c r="A31" s="38"/>
      <c r="B31" s="25"/>
      <c r="C31" s="25"/>
      <c r="D31" s="82"/>
      <c r="E31" s="83"/>
      <c r="F31" s="84"/>
      <c r="G31" s="85"/>
      <c r="H31" s="86"/>
      <c r="I31" s="25"/>
      <c r="J31" s="25"/>
      <c r="K31" s="25"/>
      <c r="L31" s="25"/>
      <c r="M31" s="25"/>
      <c r="N31" s="25"/>
      <c r="O31" s="25"/>
      <c r="P31" s="25"/>
      <c r="Q31" s="25"/>
    </row>
    <row r="32" spans="1:17" s="43" customFormat="1" ht="15.5" x14ac:dyDescent="0.35">
      <c r="A32" s="62" t="s">
        <v>6</v>
      </c>
      <c r="B32" s="87" t="s">
        <v>52</v>
      </c>
      <c r="C32" s="65"/>
      <c r="D32" s="65"/>
      <c r="E32" s="65"/>
      <c r="F32" s="65"/>
      <c r="G32" s="65"/>
      <c r="H32" s="65"/>
      <c r="I32" s="70"/>
      <c r="J32" s="24"/>
      <c r="K32" s="25"/>
      <c r="L32" s="25"/>
      <c r="M32" s="25"/>
      <c r="N32" s="25"/>
      <c r="O32" s="25"/>
      <c r="P32" s="25"/>
      <c r="Q32" s="25"/>
    </row>
    <row r="33" spans="1:17" s="90" customFormat="1" ht="15.5" x14ac:dyDescent="0.35">
      <c r="A33" s="88"/>
      <c r="B33" s="164"/>
      <c r="F33" s="91"/>
      <c r="G33" s="92"/>
      <c r="H33" s="93"/>
      <c r="J33" s="94"/>
    </row>
    <row r="34" spans="1:17" s="43" customFormat="1" ht="11.5" x14ac:dyDescent="0.35">
      <c r="A34" s="38"/>
      <c r="B34" s="70" t="s">
        <v>13</v>
      </c>
      <c r="C34" s="71"/>
      <c r="D34" s="71"/>
      <c r="E34" s="35"/>
      <c r="F34" s="72" t="s">
        <v>119</v>
      </c>
      <c r="G34" s="72" t="s">
        <v>108</v>
      </c>
      <c r="H34" s="69"/>
      <c r="I34" s="25"/>
      <c r="J34" s="24"/>
      <c r="K34" s="25"/>
      <c r="L34" s="25"/>
      <c r="M34" s="25"/>
      <c r="N34" s="25"/>
      <c r="O34" s="25"/>
      <c r="P34" s="25"/>
      <c r="Q34" s="25"/>
    </row>
    <row r="35" spans="1:17" s="43" customFormat="1" ht="11.5" x14ac:dyDescent="0.35">
      <c r="A35" s="38"/>
      <c r="B35" s="73" t="s">
        <v>64</v>
      </c>
      <c r="C35" s="74"/>
      <c r="D35" s="34" t="s">
        <v>3</v>
      </c>
      <c r="E35" s="74" t="s">
        <v>4</v>
      </c>
      <c r="F35" s="34" t="s">
        <v>5</v>
      </c>
      <c r="G35" s="34" t="s">
        <v>109</v>
      </c>
      <c r="H35" s="69"/>
      <c r="I35" s="25"/>
      <c r="J35" s="24"/>
      <c r="K35" s="25"/>
      <c r="L35" s="25"/>
      <c r="M35" s="25"/>
      <c r="N35" s="25"/>
      <c r="O35" s="25"/>
      <c r="P35" s="25"/>
      <c r="Q35" s="25"/>
    </row>
    <row r="36" spans="1:17" s="43" customFormat="1" ht="11.5" x14ac:dyDescent="0.35">
      <c r="A36" s="38"/>
      <c r="B36" s="6" t="s">
        <v>68</v>
      </c>
      <c r="C36" s="1"/>
      <c r="D36" s="13"/>
      <c r="E36" s="2"/>
      <c r="F36" s="20">
        <f t="shared" ref="F36:F44" si="1">$D36*E36</f>
        <v>0</v>
      </c>
      <c r="G36" s="14">
        <v>0</v>
      </c>
      <c r="H36" s="69"/>
      <c r="I36" s="25"/>
      <c r="J36" s="24"/>
      <c r="K36" s="25"/>
      <c r="L36" s="25"/>
      <c r="M36" s="25"/>
      <c r="N36" s="25"/>
      <c r="O36" s="25"/>
      <c r="P36" s="25"/>
      <c r="Q36" s="25"/>
    </row>
    <row r="37" spans="1:17" s="43" customFormat="1" ht="11.5" x14ac:dyDescent="0.35">
      <c r="A37" s="38"/>
      <c r="B37" s="6" t="s">
        <v>70</v>
      </c>
      <c r="C37" s="1"/>
      <c r="D37" s="13"/>
      <c r="E37" s="2"/>
      <c r="F37" s="20">
        <f t="shared" si="1"/>
        <v>0</v>
      </c>
      <c r="G37" s="14">
        <v>0</v>
      </c>
      <c r="H37" s="69"/>
      <c r="I37" s="25"/>
      <c r="J37" s="24"/>
      <c r="K37" s="25"/>
      <c r="L37" s="25"/>
      <c r="M37" s="25"/>
      <c r="N37" s="25"/>
      <c r="O37" s="25"/>
      <c r="P37" s="25"/>
      <c r="Q37" s="25"/>
    </row>
    <row r="38" spans="1:17" s="43" customFormat="1" ht="11.5" x14ac:dyDescent="0.35">
      <c r="A38" s="38"/>
      <c r="B38" s="6" t="s">
        <v>69</v>
      </c>
      <c r="C38" s="1"/>
      <c r="D38" s="13"/>
      <c r="E38" s="2"/>
      <c r="F38" s="20">
        <f t="shared" si="1"/>
        <v>0</v>
      </c>
      <c r="G38" s="14">
        <v>0</v>
      </c>
      <c r="H38" s="69"/>
      <c r="I38" s="25"/>
      <c r="J38" s="24"/>
      <c r="K38" s="25"/>
      <c r="L38" s="25"/>
      <c r="M38" s="25"/>
      <c r="N38" s="25"/>
      <c r="O38" s="25"/>
      <c r="P38" s="25"/>
      <c r="Q38" s="25"/>
    </row>
    <row r="39" spans="1:17" s="43" customFormat="1" ht="11.5" x14ac:dyDescent="0.35">
      <c r="A39" s="38"/>
      <c r="B39" s="6"/>
      <c r="C39" s="1"/>
      <c r="D39" s="13"/>
      <c r="E39" s="2"/>
      <c r="F39" s="20">
        <f t="shared" si="1"/>
        <v>0</v>
      </c>
      <c r="G39" s="14">
        <v>0</v>
      </c>
      <c r="H39" s="69"/>
      <c r="I39" s="25"/>
      <c r="J39" s="24"/>
      <c r="K39" s="25"/>
      <c r="L39" s="25"/>
      <c r="M39" s="25"/>
      <c r="N39" s="25"/>
      <c r="O39" s="25"/>
      <c r="P39" s="25"/>
      <c r="Q39" s="25"/>
    </row>
    <row r="40" spans="1:17" s="43" customFormat="1" ht="11.5" x14ac:dyDescent="0.35">
      <c r="A40" s="38"/>
      <c r="B40" s="6"/>
      <c r="C40" s="1"/>
      <c r="D40" s="13"/>
      <c r="E40" s="2"/>
      <c r="F40" s="20">
        <f t="shared" si="1"/>
        <v>0</v>
      </c>
      <c r="G40" s="14">
        <v>0</v>
      </c>
      <c r="H40" s="69"/>
      <c r="I40" s="25"/>
      <c r="J40" s="24"/>
      <c r="K40" s="25"/>
      <c r="L40" s="25"/>
      <c r="M40" s="25"/>
      <c r="N40" s="25"/>
      <c r="O40" s="25"/>
      <c r="P40" s="25"/>
      <c r="Q40" s="25"/>
    </row>
    <row r="41" spans="1:17" s="43" customFormat="1" ht="11.5" x14ac:dyDescent="0.35">
      <c r="A41" s="38"/>
      <c r="B41" s="6"/>
      <c r="C41" s="1"/>
      <c r="D41" s="13"/>
      <c r="E41" s="2"/>
      <c r="F41" s="20">
        <f t="shared" si="1"/>
        <v>0</v>
      </c>
      <c r="G41" s="14">
        <v>0</v>
      </c>
      <c r="H41" s="69"/>
      <c r="I41" s="25"/>
      <c r="J41" s="24"/>
      <c r="K41" s="25"/>
      <c r="L41" s="25"/>
      <c r="M41" s="25"/>
      <c r="N41" s="25"/>
      <c r="O41" s="25"/>
      <c r="P41" s="25"/>
      <c r="Q41" s="25"/>
    </row>
    <row r="42" spans="1:17" s="43" customFormat="1" ht="11.5" x14ac:dyDescent="0.35">
      <c r="A42" s="38"/>
      <c r="B42" s="6"/>
      <c r="C42" s="1"/>
      <c r="D42" s="13"/>
      <c r="E42" s="2"/>
      <c r="F42" s="20">
        <f t="shared" si="1"/>
        <v>0</v>
      </c>
      <c r="G42" s="14">
        <v>0</v>
      </c>
      <c r="H42" s="69"/>
      <c r="I42" s="25"/>
      <c r="J42" s="24"/>
      <c r="K42" s="25"/>
      <c r="L42" s="25"/>
      <c r="M42" s="25"/>
      <c r="N42" s="25"/>
      <c r="O42" s="25"/>
      <c r="P42" s="25"/>
      <c r="Q42" s="25"/>
    </row>
    <row r="43" spans="1:17" s="43" customFormat="1" ht="11.5" x14ac:dyDescent="0.35">
      <c r="A43" s="38"/>
      <c r="B43" s="6"/>
      <c r="C43" s="1"/>
      <c r="D43" s="13"/>
      <c r="E43" s="2"/>
      <c r="F43" s="20">
        <f t="shared" si="1"/>
        <v>0</v>
      </c>
      <c r="G43" s="14">
        <v>0</v>
      </c>
      <c r="H43" s="69"/>
      <c r="I43" s="25"/>
      <c r="J43" s="24"/>
      <c r="K43" s="25"/>
      <c r="L43" s="25"/>
      <c r="M43" s="25"/>
      <c r="N43" s="25"/>
      <c r="O43" s="25"/>
      <c r="P43" s="25"/>
      <c r="Q43" s="25"/>
    </row>
    <row r="44" spans="1:17" s="43" customFormat="1" ht="11.5" x14ac:dyDescent="0.35">
      <c r="A44" s="38"/>
      <c r="B44" s="6"/>
      <c r="C44" s="1"/>
      <c r="D44" s="13"/>
      <c r="E44" s="2"/>
      <c r="F44" s="20">
        <f t="shared" si="1"/>
        <v>0</v>
      </c>
      <c r="G44" s="14">
        <v>0</v>
      </c>
      <c r="H44" s="69"/>
      <c r="I44" s="25"/>
      <c r="J44" s="24"/>
      <c r="K44" s="25"/>
      <c r="L44" s="25"/>
      <c r="M44" s="25"/>
      <c r="N44" s="25"/>
      <c r="O44" s="25"/>
      <c r="P44" s="25"/>
      <c r="Q44" s="25"/>
    </row>
    <row r="45" spans="1:17" s="43" customFormat="1" ht="11.5" x14ac:dyDescent="0.35">
      <c r="A45" s="38"/>
      <c r="B45" s="95"/>
      <c r="C45" s="35"/>
      <c r="D45" s="96"/>
      <c r="E45" s="97" t="s">
        <v>14</v>
      </c>
      <c r="F45" s="85">
        <f>SUM(F36:F44)</f>
        <v>0</v>
      </c>
      <c r="G45" s="19">
        <f>SUM(G36:G44)</f>
        <v>0</v>
      </c>
      <c r="H45" s="69"/>
      <c r="I45" s="25"/>
      <c r="J45" s="24"/>
      <c r="K45" s="25"/>
      <c r="L45" s="25"/>
      <c r="M45" s="25"/>
      <c r="N45" s="25"/>
      <c r="O45" s="25"/>
      <c r="P45" s="25"/>
      <c r="Q45" s="25"/>
    </row>
    <row r="46" spans="1:17" s="43" customFormat="1" ht="11.5" x14ac:dyDescent="0.35">
      <c r="A46" s="38"/>
      <c r="B46" s="70"/>
      <c r="C46" s="25"/>
      <c r="D46" s="98"/>
      <c r="E46" s="98"/>
      <c r="F46" s="85"/>
      <c r="G46" s="92"/>
      <c r="H46" s="69"/>
      <c r="I46" s="25"/>
      <c r="J46" s="24"/>
      <c r="K46" s="25"/>
      <c r="L46" s="25"/>
      <c r="M46" s="25"/>
      <c r="N46" s="25"/>
      <c r="O46" s="25"/>
      <c r="P46" s="25"/>
      <c r="Q46" s="25"/>
    </row>
    <row r="47" spans="1:17" s="43" customFormat="1" ht="11.5" x14ac:dyDescent="0.35">
      <c r="A47" s="38"/>
      <c r="B47" s="70" t="s">
        <v>17</v>
      </c>
      <c r="C47" s="25"/>
      <c r="D47" s="35"/>
      <c r="E47" s="99"/>
      <c r="F47" s="100"/>
      <c r="G47" s="92"/>
      <c r="H47" s="101"/>
      <c r="I47" s="25"/>
      <c r="J47" s="24"/>
      <c r="K47" s="25"/>
      <c r="L47" s="25"/>
      <c r="M47" s="25"/>
      <c r="N47" s="25"/>
      <c r="O47" s="25"/>
      <c r="P47" s="25"/>
      <c r="Q47" s="25"/>
    </row>
    <row r="48" spans="1:17" s="43" customFormat="1" ht="11.5" x14ac:dyDescent="0.35">
      <c r="A48" s="38"/>
      <c r="B48" s="73" t="s">
        <v>7</v>
      </c>
      <c r="C48" s="25"/>
      <c r="E48" s="83"/>
      <c r="F48" s="92" t="s">
        <v>8</v>
      </c>
      <c r="G48" s="92"/>
      <c r="H48" s="101"/>
      <c r="I48" s="25"/>
      <c r="J48" s="24"/>
      <c r="K48" s="25"/>
      <c r="L48" s="25"/>
      <c r="M48" s="25"/>
      <c r="N48" s="25"/>
      <c r="O48" s="25"/>
      <c r="P48" s="25"/>
      <c r="Q48" s="25"/>
    </row>
    <row r="49" spans="1:17" s="43" customFormat="1" ht="11.5" x14ac:dyDescent="0.35">
      <c r="A49" s="38"/>
      <c r="B49" s="6" t="s">
        <v>71</v>
      </c>
      <c r="C49" s="2"/>
      <c r="D49" s="2"/>
      <c r="E49" s="2"/>
      <c r="F49" s="14">
        <v>0</v>
      </c>
      <c r="G49" s="14">
        <v>0</v>
      </c>
      <c r="H49" s="101"/>
      <c r="I49" s="25"/>
      <c r="J49" s="24"/>
      <c r="K49" s="25"/>
      <c r="L49" s="25"/>
      <c r="M49" s="25"/>
      <c r="N49" s="25"/>
      <c r="O49" s="25"/>
      <c r="P49" s="25"/>
      <c r="Q49" s="25"/>
    </row>
    <row r="50" spans="1:17" s="43" customFormat="1" ht="11.5" x14ac:dyDescent="0.35">
      <c r="A50" s="38"/>
      <c r="B50" s="6" t="s">
        <v>72</v>
      </c>
      <c r="C50" s="2"/>
      <c r="D50" s="2"/>
      <c r="E50" s="2"/>
      <c r="F50" s="14">
        <v>0</v>
      </c>
      <c r="G50" s="14">
        <v>0</v>
      </c>
      <c r="H50" s="101"/>
      <c r="I50" s="25"/>
      <c r="J50" s="24"/>
      <c r="K50" s="25"/>
      <c r="L50" s="25"/>
      <c r="M50" s="25"/>
      <c r="N50" s="25"/>
      <c r="O50" s="25"/>
      <c r="P50" s="25"/>
      <c r="Q50" s="25"/>
    </row>
    <row r="51" spans="1:17" s="43" customFormat="1" ht="11.5" x14ac:dyDescent="0.35">
      <c r="A51" s="38"/>
      <c r="B51" s="3"/>
      <c r="C51" s="2"/>
      <c r="D51" s="2"/>
      <c r="E51" s="2"/>
      <c r="F51" s="14">
        <v>0</v>
      </c>
      <c r="G51" s="14">
        <v>0</v>
      </c>
      <c r="H51" s="101"/>
      <c r="I51" s="25"/>
      <c r="J51" s="24"/>
      <c r="K51" s="25"/>
      <c r="L51" s="25"/>
      <c r="M51" s="25"/>
      <c r="N51" s="25"/>
      <c r="O51" s="25"/>
      <c r="P51" s="25"/>
      <c r="Q51" s="25"/>
    </row>
    <row r="52" spans="1:17" s="43" customFormat="1" ht="11.5" x14ac:dyDescent="0.35">
      <c r="A52" s="38"/>
      <c r="B52" s="3"/>
      <c r="C52" s="2"/>
      <c r="D52" s="2"/>
      <c r="E52" s="2"/>
      <c r="F52" s="14">
        <v>0</v>
      </c>
      <c r="G52" s="14">
        <v>0</v>
      </c>
      <c r="H52" s="101"/>
      <c r="I52" s="25"/>
      <c r="J52" s="24"/>
      <c r="K52" s="25"/>
      <c r="L52" s="25"/>
      <c r="M52" s="25"/>
      <c r="N52" s="25"/>
      <c r="O52" s="25"/>
      <c r="P52" s="25"/>
      <c r="Q52" s="25"/>
    </row>
    <row r="53" spans="1:17" s="43" customFormat="1" ht="11.5" x14ac:dyDescent="0.35">
      <c r="A53" s="38"/>
      <c r="B53" s="3"/>
      <c r="C53" s="2"/>
      <c r="D53" s="2"/>
      <c r="E53" s="2"/>
      <c r="F53" s="14">
        <v>0</v>
      </c>
      <c r="G53" s="14">
        <v>0</v>
      </c>
      <c r="H53" s="101"/>
      <c r="I53" s="25"/>
      <c r="J53" s="24"/>
      <c r="K53" s="25"/>
      <c r="L53" s="25"/>
      <c r="M53" s="25"/>
      <c r="N53" s="25"/>
      <c r="O53" s="25"/>
      <c r="P53" s="25"/>
      <c r="Q53" s="25"/>
    </row>
    <row r="54" spans="1:17" s="43" customFormat="1" ht="11.5" x14ac:dyDescent="0.35">
      <c r="A54" s="38"/>
      <c r="B54" s="3"/>
      <c r="C54" s="2"/>
      <c r="D54" s="2"/>
      <c r="E54" s="2"/>
      <c r="F54" s="14">
        <v>0</v>
      </c>
      <c r="G54" s="14">
        <v>0</v>
      </c>
      <c r="H54" s="101"/>
      <c r="I54" s="25"/>
      <c r="J54" s="24"/>
      <c r="K54" s="25"/>
      <c r="L54" s="25"/>
      <c r="M54" s="25"/>
      <c r="N54" s="25"/>
      <c r="O54" s="25"/>
      <c r="P54" s="25"/>
      <c r="Q54" s="25"/>
    </row>
    <row r="55" spans="1:17" s="43" customFormat="1" ht="11.5" x14ac:dyDescent="0.35">
      <c r="A55" s="38"/>
      <c r="B55" s="3"/>
      <c r="C55" s="2"/>
      <c r="D55" s="2"/>
      <c r="E55" s="2"/>
      <c r="F55" s="14">
        <v>0</v>
      </c>
      <c r="G55" s="14">
        <v>0</v>
      </c>
      <c r="H55" s="101"/>
      <c r="I55" s="25"/>
      <c r="J55" s="24"/>
      <c r="K55" s="25"/>
      <c r="L55" s="25"/>
      <c r="M55" s="25"/>
      <c r="N55" s="25"/>
      <c r="O55" s="25"/>
      <c r="P55" s="25"/>
      <c r="Q55" s="25"/>
    </row>
    <row r="56" spans="1:17" s="43" customFormat="1" ht="11.5" x14ac:dyDescent="0.35">
      <c r="A56" s="38"/>
      <c r="B56" s="102"/>
      <c r="C56" s="90"/>
      <c r="D56" s="103"/>
      <c r="E56" s="97" t="s">
        <v>18</v>
      </c>
      <c r="F56" s="19">
        <f>SUM(F49:F55)</f>
        <v>0</v>
      </c>
      <c r="G56" s="19">
        <f>SUM(G49:G55)</f>
        <v>0</v>
      </c>
      <c r="H56" s="101"/>
      <c r="I56" s="25"/>
      <c r="J56" s="24"/>
      <c r="K56" s="25"/>
      <c r="L56" s="25"/>
      <c r="M56" s="25"/>
      <c r="N56" s="25"/>
      <c r="O56" s="25"/>
      <c r="P56" s="25"/>
      <c r="Q56" s="25"/>
    </row>
    <row r="57" spans="1:17" s="43" customFormat="1" ht="11.5" x14ac:dyDescent="0.35">
      <c r="A57" s="38"/>
      <c r="B57" s="70"/>
      <c r="C57" s="25"/>
      <c r="D57" s="82"/>
      <c r="E57" s="83"/>
      <c r="F57" s="19"/>
      <c r="G57" s="20"/>
      <c r="H57" s="69"/>
      <c r="I57" s="25"/>
      <c r="J57" s="24"/>
      <c r="K57" s="25"/>
      <c r="L57" s="25"/>
      <c r="M57" s="25"/>
      <c r="N57" s="25"/>
      <c r="O57" s="25"/>
      <c r="P57" s="25"/>
      <c r="Q57" s="25"/>
    </row>
    <row r="58" spans="1:17" s="43" customFormat="1" ht="11.5" x14ac:dyDescent="0.35">
      <c r="A58" s="38"/>
      <c r="B58" s="70" t="s">
        <v>44</v>
      </c>
      <c r="C58" s="25"/>
      <c r="D58" s="82"/>
      <c r="E58" s="83"/>
      <c r="F58" s="19"/>
      <c r="G58" s="19"/>
      <c r="H58" s="69"/>
      <c r="I58" s="25"/>
      <c r="J58" s="24"/>
      <c r="K58" s="25"/>
      <c r="L58" s="25"/>
      <c r="M58" s="25"/>
      <c r="N58" s="25"/>
      <c r="O58" s="25"/>
      <c r="P58" s="25"/>
      <c r="Q58" s="25"/>
    </row>
    <row r="59" spans="1:17" s="43" customFormat="1" ht="11.5" x14ac:dyDescent="0.35">
      <c r="A59" s="38"/>
      <c r="B59" s="73" t="s">
        <v>7</v>
      </c>
      <c r="C59" s="25"/>
      <c r="E59" s="83"/>
      <c r="F59" s="92" t="s">
        <v>8</v>
      </c>
      <c r="G59" s="33"/>
      <c r="H59" s="69"/>
      <c r="I59" s="25"/>
      <c r="J59" s="24"/>
      <c r="K59" s="25"/>
      <c r="L59" s="25"/>
      <c r="M59" s="25"/>
      <c r="N59" s="25"/>
      <c r="O59" s="25"/>
      <c r="P59" s="25"/>
      <c r="Q59" s="25"/>
    </row>
    <row r="60" spans="1:17" s="43" customFormat="1" ht="11.5" x14ac:dyDescent="0.35">
      <c r="A60" s="38"/>
      <c r="B60" s="6" t="s">
        <v>73</v>
      </c>
      <c r="C60" s="2"/>
      <c r="D60" s="2"/>
      <c r="E60" s="2"/>
      <c r="F60" s="14">
        <v>0</v>
      </c>
      <c r="G60" s="14">
        <v>0</v>
      </c>
      <c r="H60" s="69"/>
      <c r="I60" s="25"/>
      <c r="J60" s="24"/>
      <c r="K60" s="25"/>
      <c r="L60" s="25"/>
      <c r="M60" s="25"/>
      <c r="N60" s="25"/>
      <c r="O60" s="25"/>
      <c r="P60" s="25"/>
      <c r="Q60" s="25"/>
    </row>
    <row r="61" spans="1:17" s="43" customFormat="1" ht="11.5" x14ac:dyDescent="0.35">
      <c r="A61" s="38"/>
      <c r="B61" s="6"/>
      <c r="C61" s="2"/>
      <c r="D61" s="2"/>
      <c r="E61" s="2"/>
      <c r="F61" s="14">
        <v>0</v>
      </c>
      <c r="G61" s="14">
        <v>0</v>
      </c>
      <c r="H61" s="69"/>
      <c r="I61" s="25"/>
      <c r="J61" s="24"/>
      <c r="K61" s="25"/>
      <c r="L61" s="25"/>
      <c r="M61" s="25"/>
      <c r="N61" s="25"/>
      <c r="O61" s="25"/>
      <c r="P61" s="25"/>
      <c r="Q61" s="25"/>
    </row>
    <row r="62" spans="1:17" s="43" customFormat="1" ht="11.5" x14ac:dyDescent="0.35">
      <c r="A62" s="38"/>
      <c r="B62" s="3"/>
      <c r="C62" s="2"/>
      <c r="D62" s="2"/>
      <c r="E62" s="2"/>
      <c r="F62" s="14">
        <v>0</v>
      </c>
      <c r="G62" s="14">
        <v>0</v>
      </c>
      <c r="H62" s="69"/>
      <c r="I62" s="25"/>
      <c r="J62" s="24"/>
      <c r="K62" s="25"/>
      <c r="L62" s="25"/>
      <c r="M62" s="25"/>
      <c r="N62" s="25"/>
      <c r="O62" s="25"/>
      <c r="P62" s="25"/>
      <c r="Q62" s="25"/>
    </row>
    <row r="63" spans="1:17" s="43" customFormat="1" ht="11.5" x14ac:dyDescent="0.35">
      <c r="A63" s="38"/>
      <c r="B63" s="3"/>
      <c r="C63" s="2"/>
      <c r="D63" s="2"/>
      <c r="E63" s="2"/>
      <c r="F63" s="14">
        <v>0</v>
      </c>
      <c r="G63" s="14">
        <v>0</v>
      </c>
      <c r="H63" s="69"/>
      <c r="I63" s="25"/>
      <c r="J63" s="24"/>
      <c r="K63" s="25"/>
      <c r="L63" s="25"/>
      <c r="M63" s="25"/>
      <c r="N63" s="25"/>
      <c r="O63" s="25"/>
      <c r="P63" s="25"/>
      <c r="Q63" s="25"/>
    </row>
    <row r="64" spans="1:17" s="43" customFormat="1" ht="11.5" x14ac:dyDescent="0.35">
      <c r="A64" s="38"/>
      <c r="B64" s="3"/>
      <c r="C64" s="2"/>
      <c r="D64" s="2"/>
      <c r="E64" s="2"/>
      <c r="F64" s="14">
        <v>0</v>
      </c>
      <c r="G64" s="14">
        <v>0</v>
      </c>
      <c r="H64" s="69"/>
      <c r="I64" s="25"/>
      <c r="J64" s="24"/>
      <c r="K64" s="25"/>
      <c r="L64" s="25"/>
      <c r="M64" s="25"/>
      <c r="N64" s="25"/>
      <c r="O64" s="25"/>
      <c r="P64" s="25"/>
      <c r="Q64" s="25"/>
    </row>
    <row r="65" spans="1:17" s="43" customFormat="1" ht="11.5" x14ac:dyDescent="0.35">
      <c r="A65" s="38"/>
      <c r="B65" s="3"/>
      <c r="C65" s="2"/>
      <c r="D65" s="2"/>
      <c r="E65" s="2"/>
      <c r="F65" s="14">
        <v>0</v>
      </c>
      <c r="G65" s="14">
        <v>0</v>
      </c>
      <c r="H65" s="69"/>
      <c r="I65" s="25"/>
      <c r="J65" s="24"/>
      <c r="K65" s="25"/>
      <c r="L65" s="25"/>
      <c r="M65" s="25"/>
      <c r="N65" s="25"/>
      <c r="O65" s="25"/>
      <c r="P65" s="25"/>
      <c r="Q65" s="25"/>
    </row>
    <row r="66" spans="1:17" s="43" customFormat="1" ht="11.5" x14ac:dyDescent="0.35">
      <c r="A66" s="38"/>
      <c r="B66" s="3"/>
      <c r="C66" s="2"/>
      <c r="D66" s="2"/>
      <c r="E66" s="2"/>
      <c r="F66" s="14">
        <v>0</v>
      </c>
      <c r="G66" s="14">
        <v>0</v>
      </c>
      <c r="H66" s="69"/>
      <c r="I66" s="25"/>
      <c r="J66" s="24"/>
      <c r="K66" s="25"/>
      <c r="L66" s="25"/>
      <c r="M66" s="25"/>
      <c r="N66" s="25"/>
      <c r="O66" s="25"/>
      <c r="P66" s="25"/>
      <c r="Q66" s="25"/>
    </row>
    <row r="67" spans="1:17" s="43" customFormat="1" ht="11.5" x14ac:dyDescent="0.35">
      <c r="A67" s="38"/>
      <c r="B67" s="102"/>
      <c r="C67" s="90"/>
      <c r="D67" s="103"/>
      <c r="E67" s="104" t="s">
        <v>47</v>
      </c>
      <c r="F67" s="19">
        <f>SUM(F60:F66)</f>
        <v>0</v>
      </c>
      <c r="G67" s="19">
        <f>SUM(G60:G66)</f>
        <v>0</v>
      </c>
      <c r="H67" s="69"/>
      <c r="I67" s="25"/>
      <c r="J67" s="24"/>
      <c r="K67" s="25"/>
      <c r="L67" s="25"/>
      <c r="M67" s="25"/>
      <c r="N67" s="25"/>
      <c r="O67" s="25"/>
      <c r="P67" s="25"/>
      <c r="Q67" s="25"/>
    </row>
    <row r="68" spans="1:17" s="43" customFormat="1" ht="12" thickBot="1" x14ac:dyDescent="0.4">
      <c r="A68" s="38"/>
      <c r="B68" s="70"/>
      <c r="C68" s="25"/>
      <c r="D68" s="82"/>
      <c r="E68" s="83"/>
      <c r="F68" s="19"/>
      <c r="G68" s="20"/>
      <c r="H68" s="69"/>
      <c r="I68" s="25"/>
      <c r="J68" s="24"/>
      <c r="K68" s="25"/>
      <c r="L68" s="25"/>
      <c r="M68" s="25"/>
      <c r="N68" s="25"/>
      <c r="O68" s="25"/>
      <c r="P68" s="25"/>
      <c r="Q68" s="25"/>
    </row>
    <row r="69" spans="1:17" s="43" customFormat="1" ht="12" thickBot="1" x14ac:dyDescent="0.4">
      <c r="A69" s="38"/>
      <c r="B69" s="77"/>
      <c r="C69" s="78"/>
      <c r="D69" s="105"/>
      <c r="E69" s="80" t="s">
        <v>20</v>
      </c>
      <c r="F69" s="60">
        <f>F45+F56+F67</f>
        <v>0</v>
      </c>
      <c r="G69" s="60">
        <f>G45+G56+G67</f>
        <v>0</v>
      </c>
      <c r="H69" s="81"/>
      <c r="I69" s="25"/>
      <c r="J69" s="24"/>
      <c r="K69" s="25"/>
      <c r="L69" s="25"/>
      <c r="M69" s="25"/>
      <c r="N69" s="25"/>
      <c r="O69" s="25"/>
      <c r="P69" s="25"/>
      <c r="Q69" s="25"/>
    </row>
    <row r="70" spans="1:17" s="43" customFormat="1" ht="12" thickBot="1" x14ac:dyDescent="0.4">
      <c r="A70" s="38"/>
      <c r="B70" s="25"/>
      <c r="C70" s="25"/>
      <c r="D70" s="82"/>
      <c r="E70" s="83"/>
      <c r="F70" s="19"/>
      <c r="G70" s="20"/>
      <c r="H70" s="106"/>
      <c r="I70" s="25"/>
      <c r="J70" s="24"/>
      <c r="K70" s="25"/>
      <c r="L70" s="25"/>
      <c r="M70" s="25"/>
      <c r="N70" s="25"/>
      <c r="O70" s="25"/>
      <c r="P70" s="25"/>
      <c r="Q70" s="25"/>
    </row>
    <row r="71" spans="1:17" s="43" customFormat="1" ht="15.5" x14ac:dyDescent="0.35">
      <c r="A71" s="62" t="s">
        <v>49</v>
      </c>
      <c r="B71" s="87" t="s">
        <v>54</v>
      </c>
      <c r="C71" s="65"/>
      <c r="D71" s="65"/>
      <c r="E71" s="65"/>
      <c r="F71" s="65"/>
      <c r="G71" s="65"/>
      <c r="H71" s="65"/>
      <c r="I71" s="70"/>
      <c r="J71" s="24"/>
      <c r="K71" s="25"/>
      <c r="L71" s="25"/>
      <c r="M71" s="25"/>
      <c r="N71" s="25"/>
      <c r="O71" s="25"/>
      <c r="P71" s="25"/>
      <c r="Q71" s="25"/>
    </row>
    <row r="72" spans="1:17" s="43" customFormat="1" ht="15.5" x14ac:dyDescent="0.35">
      <c r="A72" s="38"/>
      <c r="B72" s="89"/>
      <c r="C72" s="90"/>
      <c r="D72" s="90"/>
      <c r="E72" s="90"/>
      <c r="F72" s="20"/>
      <c r="G72" s="19"/>
      <c r="H72" s="93"/>
      <c r="I72" s="25"/>
      <c r="J72" s="24"/>
      <c r="K72" s="25"/>
      <c r="L72" s="25"/>
      <c r="M72" s="25"/>
      <c r="N72" s="25"/>
      <c r="O72" s="25"/>
      <c r="P72" s="25"/>
      <c r="Q72" s="25"/>
    </row>
    <row r="73" spans="1:17" s="43" customFormat="1" ht="11.5" x14ac:dyDescent="0.35">
      <c r="A73" s="38"/>
      <c r="B73" s="70" t="s">
        <v>13</v>
      </c>
      <c r="C73" s="71"/>
      <c r="D73" s="71"/>
      <c r="E73" s="35"/>
      <c r="F73" s="72" t="s">
        <v>119</v>
      </c>
      <c r="G73" s="72" t="s">
        <v>129</v>
      </c>
      <c r="H73" s="69"/>
      <c r="I73" s="25"/>
      <c r="J73" s="24"/>
      <c r="K73" s="25"/>
      <c r="L73" s="25"/>
      <c r="M73" s="25"/>
      <c r="N73" s="25"/>
      <c r="O73" s="25"/>
      <c r="P73" s="25"/>
      <c r="Q73" s="25"/>
    </row>
    <row r="74" spans="1:17" s="43" customFormat="1" ht="11.5" x14ac:dyDescent="0.35">
      <c r="A74" s="38"/>
      <c r="B74" s="73" t="s">
        <v>64</v>
      </c>
      <c r="C74" s="74"/>
      <c r="D74" s="34" t="s">
        <v>3</v>
      </c>
      <c r="E74" s="74" t="s">
        <v>4</v>
      </c>
      <c r="F74" s="92" t="s">
        <v>5</v>
      </c>
      <c r="G74" s="34" t="s">
        <v>109</v>
      </c>
      <c r="H74" s="69"/>
      <c r="I74" s="25"/>
      <c r="J74" s="24"/>
      <c r="K74" s="25"/>
      <c r="L74" s="25"/>
      <c r="M74" s="25"/>
      <c r="N74" s="25"/>
      <c r="O74" s="25"/>
      <c r="P74" s="25"/>
      <c r="Q74" s="25"/>
    </row>
    <row r="75" spans="1:17" s="43" customFormat="1" ht="11.5" x14ac:dyDescent="0.35">
      <c r="A75" s="38"/>
      <c r="B75" s="6" t="s">
        <v>74</v>
      </c>
      <c r="C75" s="1"/>
      <c r="D75" s="13"/>
      <c r="E75" s="2"/>
      <c r="F75" s="20">
        <f t="shared" ref="F75:F83" si="2">$D75*E75</f>
        <v>0</v>
      </c>
      <c r="G75" s="14">
        <v>0</v>
      </c>
      <c r="H75" s="69"/>
      <c r="I75" s="25"/>
      <c r="J75" s="24"/>
      <c r="K75" s="25"/>
      <c r="L75" s="25"/>
      <c r="M75" s="25"/>
      <c r="N75" s="25"/>
      <c r="O75" s="25"/>
      <c r="P75" s="25"/>
      <c r="Q75" s="25"/>
    </row>
    <row r="76" spans="1:17" s="43" customFormat="1" ht="11.5" x14ac:dyDescent="0.35">
      <c r="A76" s="38"/>
      <c r="B76" s="6" t="s">
        <v>75</v>
      </c>
      <c r="C76" s="1"/>
      <c r="D76" s="13"/>
      <c r="E76" s="2"/>
      <c r="F76" s="20">
        <f t="shared" si="2"/>
        <v>0</v>
      </c>
      <c r="G76" s="14">
        <v>0</v>
      </c>
      <c r="H76" s="69"/>
      <c r="I76" s="25"/>
      <c r="J76" s="24"/>
      <c r="K76" s="25"/>
      <c r="L76" s="25"/>
      <c r="M76" s="25"/>
      <c r="N76" s="25"/>
      <c r="O76" s="25"/>
      <c r="P76" s="25"/>
      <c r="Q76" s="25"/>
    </row>
    <row r="77" spans="1:17" s="43" customFormat="1" ht="11.5" x14ac:dyDescent="0.35">
      <c r="A77" s="38"/>
      <c r="B77" s="6"/>
      <c r="C77" s="1"/>
      <c r="D77" s="13"/>
      <c r="E77" s="2"/>
      <c r="F77" s="20">
        <f t="shared" si="2"/>
        <v>0</v>
      </c>
      <c r="G77" s="14">
        <v>0</v>
      </c>
      <c r="H77" s="69"/>
      <c r="I77" s="25"/>
      <c r="J77" s="24"/>
      <c r="K77" s="25"/>
      <c r="L77" s="25"/>
      <c r="M77" s="25"/>
      <c r="N77" s="25"/>
      <c r="O77" s="25"/>
      <c r="P77" s="25"/>
      <c r="Q77" s="25"/>
    </row>
    <row r="78" spans="1:17" s="43" customFormat="1" ht="11.5" x14ac:dyDescent="0.35">
      <c r="A78" s="38"/>
      <c r="B78" s="6"/>
      <c r="C78" s="1"/>
      <c r="D78" s="13"/>
      <c r="E78" s="2"/>
      <c r="F78" s="20">
        <f t="shared" si="2"/>
        <v>0</v>
      </c>
      <c r="G78" s="14">
        <v>0</v>
      </c>
      <c r="H78" s="69"/>
      <c r="I78" s="25"/>
      <c r="J78" s="24"/>
      <c r="K78" s="25"/>
      <c r="L78" s="25"/>
      <c r="M78" s="25"/>
      <c r="N78" s="25"/>
      <c r="O78" s="25"/>
      <c r="P78" s="25"/>
      <c r="Q78" s="25"/>
    </row>
    <row r="79" spans="1:17" s="43" customFormat="1" ht="11.5" x14ac:dyDescent="0.35">
      <c r="A79" s="38"/>
      <c r="B79" s="6"/>
      <c r="C79" s="1"/>
      <c r="D79" s="13"/>
      <c r="E79" s="2"/>
      <c r="F79" s="20">
        <f t="shared" si="2"/>
        <v>0</v>
      </c>
      <c r="G79" s="14">
        <v>0</v>
      </c>
      <c r="H79" s="69"/>
      <c r="I79" s="25"/>
      <c r="J79" s="24"/>
      <c r="K79" s="25"/>
      <c r="L79" s="25"/>
      <c r="M79" s="25"/>
      <c r="N79" s="25"/>
      <c r="O79" s="25"/>
      <c r="P79" s="25"/>
      <c r="Q79" s="25"/>
    </row>
    <row r="80" spans="1:17" s="43" customFormat="1" ht="11.5" x14ac:dyDescent="0.35">
      <c r="A80" s="38"/>
      <c r="B80" s="6"/>
      <c r="C80" s="1"/>
      <c r="D80" s="13"/>
      <c r="E80" s="2"/>
      <c r="F80" s="20">
        <f t="shared" si="2"/>
        <v>0</v>
      </c>
      <c r="G80" s="14">
        <v>0</v>
      </c>
      <c r="H80" s="69"/>
      <c r="I80" s="25"/>
      <c r="J80" s="24"/>
      <c r="K80" s="25"/>
      <c r="L80" s="25"/>
      <c r="M80" s="25"/>
      <c r="N80" s="25"/>
      <c r="O80" s="25"/>
      <c r="P80" s="25"/>
      <c r="Q80" s="25"/>
    </row>
    <row r="81" spans="1:17" s="43" customFormat="1" ht="11.5" x14ac:dyDescent="0.35">
      <c r="A81" s="38"/>
      <c r="B81" s="6"/>
      <c r="C81" s="1"/>
      <c r="D81" s="13"/>
      <c r="E81" s="2"/>
      <c r="F81" s="20">
        <f t="shared" si="2"/>
        <v>0</v>
      </c>
      <c r="G81" s="14">
        <v>0</v>
      </c>
      <c r="H81" s="69"/>
      <c r="I81" s="25"/>
      <c r="J81" s="24"/>
      <c r="K81" s="25"/>
      <c r="L81" s="25"/>
      <c r="M81" s="25"/>
      <c r="N81" s="25"/>
      <c r="O81" s="25"/>
      <c r="P81" s="25"/>
      <c r="Q81" s="25"/>
    </row>
    <row r="82" spans="1:17" s="43" customFormat="1" ht="11.5" x14ac:dyDescent="0.35">
      <c r="A82" s="38"/>
      <c r="B82" s="6"/>
      <c r="C82" s="1"/>
      <c r="D82" s="13"/>
      <c r="E82" s="2"/>
      <c r="F82" s="20">
        <f t="shared" si="2"/>
        <v>0</v>
      </c>
      <c r="G82" s="14">
        <v>0</v>
      </c>
      <c r="H82" s="69"/>
      <c r="I82" s="25"/>
      <c r="J82" s="24"/>
      <c r="K82" s="25"/>
      <c r="L82" s="25"/>
      <c r="M82" s="25"/>
      <c r="N82" s="25"/>
      <c r="O82" s="25"/>
      <c r="P82" s="25"/>
      <c r="Q82" s="25"/>
    </row>
    <row r="83" spans="1:17" s="43" customFormat="1" ht="11.5" x14ac:dyDescent="0.35">
      <c r="A83" s="38"/>
      <c r="B83" s="6"/>
      <c r="C83" s="1"/>
      <c r="D83" s="13"/>
      <c r="E83" s="2"/>
      <c r="F83" s="20">
        <f t="shared" si="2"/>
        <v>0</v>
      </c>
      <c r="G83" s="14">
        <v>0</v>
      </c>
      <c r="H83" s="69"/>
      <c r="I83" s="25"/>
      <c r="J83" s="24"/>
      <c r="K83" s="25"/>
      <c r="L83" s="25"/>
      <c r="M83" s="25"/>
      <c r="N83" s="25"/>
      <c r="O83" s="25"/>
      <c r="P83" s="25"/>
      <c r="Q83" s="25"/>
    </row>
    <row r="84" spans="1:17" s="43" customFormat="1" ht="11.5" x14ac:dyDescent="0.35">
      <c r="A84" s="38"/>
      <c r="B84" s="95"/>
      <c r="C84" s="35"/>
      <c r="D84" s="96"/>
      <c r="E84" s="97" t="s">
        <v>14</v>
      </c>
      <c r="F84" s="85">
        <f>SUM(F75:F83)</f>
        <v>0</v>
      </c>
      <c r="G84" s="19">
        <f>SUM(G75:G83)</f>
        <v>0</v>
      </c>
      <c r="H84" s="69"/>
      <c r="I84" s="25"/>
      <c r="J84" s="24"/>
      <c r="K84" s="25"/>
      <c r="L84" s="25"/>
      <c r="M84" s="25"/>
      <c r="N84" s="25"/>
      <c r="O84" s="25"/>
      <c r="P84" s="25"/>
      <c r="Q84" s="25"/>
    </row>
    <row r="85" spans="1:17" s="43" customFormat="1" ht="11.5" x14ac:dyDescent="0.35">
      <c r="A85" s="38"/>
      <c r="B85" s="70"/>
      <c r="C85" s="25"/>
      <c r="D85" s="98"/>
      <c r="E85" s="98"/>
      <c r="F85" s="85"/>
      <c r="G85" s="19"/>
      <c r="H85" s="69"/>
      <c r="I85" s="25"/>
      <c r="J85" s="24"/>
      <c r="K85" s="25"/>
      <c r="L85" s="25"/>
      <c r="M85" s="25"/>
      <c r="N85" s="25"/>
      <c r="O85" s="25"/>
      <c r="P85" s="25"/>
      <c r="Q85" s="25"/>
    </row>
    <row r="86" spans="1:17" s="43" customFormat="1" ht="11.5" x14ac:dyDescent="0.35">
      <c r="A86" s="38"/>
      <c r="B86" s="70" t="s">
        <v>17</v>
      </c>
      <c r="C86" s="25"/>
      <c r="D86" s="35"/>
      <c r="E86" s="99"/>
      <c r="F86" s="100"/>
      <c r="G86" s="92"/>
      <c r="H86" s="101"/>
      <c r="I86" s="25"/>
      <c r="J86" s="24"/>
      <c r="K86" s="25"/>
      <c r="L86" s="25"/>
      <c r="M86" s="25"/>
      <c r="N86" s="25"/>
      <c r="O86" s="25"/>
      <c r="P86" s="25"/>
      <c r="Q86" s="25"/>
    </row>
    <row r="87" spans="1:17" s="43" customFormat="1" ht="11.5" x14ac:dyDescent="0.35">
      <c r="A87" s="38"/>
      <c r="B87" s="73" t="s">
        <v>7</v>
      </c>
      <c r="C87" s="25"/>
      <c r="E87" s="83"/>
      <c r="F87" s="92" t="s">
        <v>8</v>
      </c>
      <c r="G87" s="19"/>
      <c r="H87" s="101"/>
      <c r="I87" s="25"/>
      <c r="J87" s="24"/>
      <c r="K87" s="25"/>
      <c r="L87" s="25"/>
      <c r="M87" s="25"/>
      <c r="N87" s="25"/>
      <c r="O87" s="25"/>
      <c r="P87" s="25"/>
      <c r="Q87" s="25"/>
    </row>
    <row r="88" spans="1:17" s="43" customFormat="1" ht="11.5" x14ac:dyDescent="0.35">
      <c r="A88" s="38"/>
      <c r="B88" s="6" t="s">
        <v>71</v>
      </c>
      <c r="C88" s="2"/>
      <c r="D88" s="2"/>
      <c r="E88" s="2"/>
      <c r="F88" s="14">
        <v>0</v>
      </c>
      <c r="G88" s="14">
        <v>0</v>
      </c>
      <c r="H88" s="101"/>
      <c r="I88" s="25"/>
      <c r="J88" s="24"/>
      <c r="K88" s="25"/>
      <c r="L88" s="25"/>
      <c r="M88" s="25"/>
      <c r="N88" s="25"/>
      <c r="O88" s="25"/>
      <c r="P88" s="25"/>
      <c r="Q88" s="25"/>
    </row>
    <row r="89" spans="1:17" s="43" customFormat="1" ht="11.5" x14ac:dyDescent="0.35">
      <c r="A89" s="38"/>
      <c r="B89" s="3"/>
      <c r="C89" s="2"/>
      <c r="D89" s="2"/>
      <c r="E89" s="2"/>
      <c r="F89" s="14">
        <v>0</v>
      </c>
      <c r="G89" s="14">
        <v>0</v>
      </c>
      <c r="H89" s="101"/>
      <c r="I89" s="25"/>
      <c r="J89" s="24"/>
      <c r="K89" s="25"/>
      <c r="L89" s="25"/>
      <c r="M89" s="25"/>
      <c r="N89" s="25"/>
      <c r="O89" s="25"/>
      <c r="P89" s="25"/>
      <c r="Q89" s="25"/>
    </row>
    <row r="90" spans="1:17" s="43" customFormat="1" ht="11.5" x14ac:dyDescent="0.35">
      <c r="A90" s="38"/>
      <c r="B90" s="3"/>
      <c r="C90" s="2"/>
      <c r="D90" s="2"/>
      <c r="E90" s="2"/>
      <c r="F90" s="14">
        <v>0</v>
      </c>
      <c r="G90" s="14">
        <v>0</v>
      </c>
      <c r="H90" s="101"/>
      <c r="I90" s="25"/>
      <c r="J90" s="24"/>
      <c r="K90" s="25"/>
      <c r="L90" s="25"/>
      <c r="M90" s="25"/>
      <c r="N90" s="25"/>
      <c r="O90" s="25"/>
      <c r="P90" s="25"/>
      <c r="Q90" s="25"/>
    </row>
    <row r="91" spans="1:17" s="43" customFormat="1" ht="11.5" x14ac:dyDescent="0.35">
      <c r="A91" s="38"/>
      <c r="B91" s="3"/>
      <c r="C91" s="2"/>
      <c r="D91" s="2"/>
      <c r="E91" s="2"/>
      <c r="F91" s="14">
        <v>0</v>
      </c>
      <c r="G91" s="14">
        <v>0</v>
      </c>
      <c r="H91" s="101"/>
      <c r="I91" s="25"/>
      <c r="J91" s="24"/>
      <c r="K91" s="25"/>
      <c r="L91" s="25"/>
      <c r="M91" s="25"/>
      <c r="N91" s="25"/>
      <c r="O91" s="25"/>
      <c r="P91" s="25"/>
      <c r="Q91" s="25"/>
    </row>
    <row r="92" spans="1:17" s="43" customFormat="1" ht="11.5" x14ac:dyDescent="0.35">
      <c r="A92" s="38"/>
      <c r="B92" s="3"/>
      <c r="C92" s="2"/>
      <c r="D92" s="2"/>
      <c r="E92" s="2"/>
      <c r="F92" s="14">
        <v>0</v>
      </c>
      <c r="G92" s="14">
        <v>0</v>
      </c>
      <c r="H92" s="101"/>
      <c r="I92" s="25"/>
      <c r="J92" s="24"/>
      <c r="K92" s="25"/>
      <c r="L92" s="25"/>
      <c r="M92" s="25"/>
      <c r="N92" s="25"/>
      <c r="O92" s="25"/>
      <c r="P92" s="25"/>
      <c r="Q92" s="25"/>
    </row>
    <row r="93" spans="1:17" s="43" customFormat="1" ht="11.5" x14ac:dyDescent="0.35">
      <c r="A93" s="38"/>
      <c r="B93" s="3"/>
      <c r="C93" s="2"/>
      <c r="D93" s="2"/>
      <c r="E93" s="2"/>
      <c r="F93" s="14">
        <v>0</v>
      </c>
      <c r="G93" s="14">
        <v>0</v>
      </c>
      <c r="H93" s="101"/>
      <c r="I93" s="25"/>
      <c r="J93" s="24"/>
      <c r="K93" s="25"/>
      <c r="L93" s="25"/>
      <c r="M93" s="25"/>
      <c r="N93" s="25"/>
      <c r="O93" s="25"/>
      <c r="P93" s="25"/>
      <c r="Q93" s="25"/>
    </row>
    <row r="94" spans="1:17" s="43" customFormat="1" ht="11.5" x14ac:dyDescent="0.35">
      <c r="A94" s="38"/>
      <c r="B94" s="3"/>
      <c r="C94" s="2"/>
      <c r="D94" s="2"/>
      <c r="E94" s="2"/>
      <c r="F94" s="14">
        <v>0</v>
      </c>
      <c r="G94" s="14">
        <v>0</v>
      </c>
      <c r="H94" s="101"/>
      <c r="I94" s="25"/>
      <c r="J94" s="24"/>
      <c r="K94" s="25"/>
      <c r="L94" s="25"/>
      <c r="M94" s="25"/>
      <c r="N94" s="25"/>
      <c r="O94" s="25"/>
      <c r="P94" s="25"/>
      <c r="Q94" s="25"/>
    </row>
    <row r="95" spans="1:17" s="43" customFormat="1" ht="11.5" x14ac:dyDescent="0.35">
      <c r="A95" s="38"/>
      <c r="B95" s="102"/>
      <c r="C95" s="90"/>
      <c r="D95" s="103"/>
      <c r="E95" s="97" t="s">
        <v>18</v>
      </c>
      <c r="F95" s="19">
        <f>SUM(F88:F94)</f>
        <v>0</v>
      </c>
      <c r="G95" s="19">
        <f>SUM(G88:G94)</f>
        <v>0</v>
      </c>
      <c r="H95" s="101"/>
      <c r="I95" s="25"/>
      <c r="J95" s="24"/>
      <c r="K95" s="25"/>
      <c r="L95" s="25"/>
      <c r="M95" s="25"/>
      <c r="N95" s="25"/>
      <c r="O95" s="25"/>
      <c r="P95" s="25"/>
      <c r="Q95" s="25"/>
    </row>
    <row r="96" spans="1:17" s="43" customFormat="1" ht="11.5" x14ac:dyDescent="0.35">
      <c r="A96" s="38"/>
      <c r="B96" s="102"/>
      <c r="D96" s="107"/>
      <c r="E96" s="107"/>
      <c r="F96" s="107"/>
      <c r="H96" s="101"/>
      <c r="I96" s="25"/>
      <c r="J96" s="24"/>
      <c r="K96" s="25"/>
      <c r="L96" s="25"/>
      <c r="M96" s="25"/>
      <c r="N96" s="25"/>
      <c r="O96" s="25"/>
      <c r="P96" s="25"/>
      <c r="Q96" s="25"/>
    </row>
    <row r="97" spans="1:17" s="43" customFormat="1" ht="11.5" x14ac:dyDescent="0.35">
      <c r="A97" s="38"/>
      <c r="B97" s="70" t="s">
        <v>58</v>
      </c>
      <c r="C97" s="25"/>
      <c r="D97" s="82"/>
      <c r="E97" s="83"/>
      <c r="F97" s="19"/>
      <c r="G97" s="19"/>
      <c r="H97" s="101"/>
      <c r="I97" s="25"/>
      <c r="J97" s="24"/>
      <c r="K97" s="25"/>
      <c r="L97" s="25"/>
      <c r="M97" s="25"/>
      <c r="N97" s="25"/>
      <c r="O97" s="25"/>
      <c r="P97" s="25"/>
      <c r="Q97" s="25"/>
    </row>
    <row r="98" spans="1:17" s="43" customFormat="1" ht="11.5" x14ac:dyDescent="0.35">
      <c r="A98" s="38"/>
      <c r="B98" s="73" t="s">
        <v>7</v>
      </c>
      <c r="C98" s="25"/>
      <c r="E98" s="83"/>
      <c r="F98" s="92" t="s">
        <v>8</v>
      </c>
      <c r="G98" s="19"/>
      <c r="H98" s="101"/>
      <c r="I98" s="25"/>
      <c r="J98" s="24"/>
      <c r="K98" s="25"/>
      <c r="L98" s="25"/>
      <c r="M98" s="25"/>
      <c r="N98" s="25"/>
      <c r="O98" s="25"/>
      <c r="P98" s="25"/>
      <c r="Q98" s="25"/>
    </row>
    <row r="99" spans="1:17" s="43" customFormat="1" ht="11.5" x14ac:dyDescent="0.35">
      <c r="A99" s="38"/>
      <c r="B99" s="6" t="s">
        <v>89</v>
      </c>
      <c r="C99" s="2"/>
      <c r="D99" s="2"/>
      <c r="E99" s="2"/>
      <c r="F99" s="14">
        <v>0</v>
      </c>
      <c r="G99" s="14">
        <v>0</v>
      </c>
      <c r="H99" s="101"/>
      <c r="I99" s="25"/>
      <c r="J99" s="24"/>
      <c r="K99" s="25"/>
      <c r="L99" s="25"/>
      <c r="M99" s="25"/>
      <c r="N99" s="25"/>
      <c r="O99" s="25"/>
      <c r="P99" s="25"/>
      <c r="Q99" s="25"/>
    </row>
    <row r="100" spans="1:17" s="43" customFormat="1" ht="11.5" x14ac:dyDescent="0.35">
      <c r="A100" s="38"/>
      <c r="B100" s="6" t="s">
        <v>90</v>
      </c>
      <c r="C100" s="2"/>
      <c r="D100" s="2"/>
      <c r="E100" s="2"/>
      <c r="F100" s="14">
        <v>0</v>
      </c>
      <c r="G100" s="14">
        <v>0</v>
      </c>
      <c r="H100" s="101"/>
      <c r="I100" s="25"/>
      <c r="J100" s="24"/>
      <c r="K100" s="25"/>
      <c r="L100" s="25"/>
      <c r="M100" s="25"/>
      <c r="N100" s="25"/>
      <c r="O100" s="25"/>
      <c r="P100" s="25"/>
      <c r="Q100" s="25"/>
    </row>
    <row r="101" spans="1:17" s="43" customFormat="1" ht="11.5" x14ac:dyDescent="0.35">
      <c r="A101" s="38"/>
      <c r="B101" s="6" t="s">
        <v>81</v>
      </c>
      <c r="C101" s="2"/>
      <c r="D101" s="2"/>
      <c r="E101" s="2"/>
      <c r="F101" s="14">
        <v>0</v>
      </c>
      <c r="G101" s="14">
        <v>0</v>
      </c>
      <c r="H101" s="101"/>
      <c r="I101" s="25"/>
      <c r="J101" s="24"/>
      <c r="K101" s="25"/>
      <c r="L101" s="25"/>
      <c r="M101" s="25"/>
      <c r="N101" s="25"/>
      <c r="O101" s="25"/>
      <c r="P101" s="25"/>
      <c r="Q101" s="25"/>
    </row>
    <row r="102" spans="1:17" s="43" customFormat="1" ht="11.5" x14ac:dyDescent="0.35">
      <c r="A102" s="38"/>
      <c r="B102" s="6" t="s">
        <v>80</v>
      </c>
      <c r="C102" s="2"/>
      <c r="D102" s="2"/>
      <c r="E102" s="2"/>
      <c r="F102" s="14">
        <v>0</v>
      </c>
      <c r="G102" s="14">
        <v>0</v>
      </c>
      <c r="H102" s="101"/>
      <c r="I102" s="25"/>
      <c r="J102" s="24"/>
      <c r="K102" s="25"/>
      <c r="L102" s="25"/>
      <c r="M102" s="25"/>
      <c r="N102" s="25"/>
      <c r="O102" s="25"/>
      <c r="P102" s="25"/>
      <c r="Q102" s="25"/>
    </row>
    <row r="103" spans="1:17" s="43" customFormat="1" ht="11.5" x14ac:dyDescent="0.35">
      <c r="A103" s="38"/>
      <c r="B103" s="3"/>
      <c r="C103" s="2"/>
      <c r="D103" s="2"/>
      <c r="E103" s="2"/>
      <c r="F103" s="14">
        <v>0</v>
      </c>
      <c r="G103" s="14">
        <v>0</v>
      </c>
      <c r="H103" s="101"/>
      <c r="I103" s="25"/>
      <c r="J103" s="24"/>
      <c r="K103" s="25"/>
      <c r="L103" s="25"/>
      <c r="M103" s="25"/>
      <c r="N103" s="25"/>
      <c r="O103" s="25"/>
      <c r="P103" s="25"/>
      <c r="Q103" s="25"/>
    </row>
    <row r="104" spans="1:17" s="43" customFormat="1" ht="11.5" x14ac:dyDescent="0.35">
      <c r="A104" s="38"/>
      <c r="B104" s="3"/>
      <c r="C104" s="2"/>
      <c r="D104" s="2"/>
      <c r="E104" s="2"/>
      <c r="F104" s="14">
        <v>0</v>
      </c>
      <c r="G104" s="14">
        <v>0</v>
      </c>
      <c r="H104" s="101"/>
      <c r="I104" s="25"/>
      <c r="J104" s="24"/>
      <c r="K104" s="25"/>
      <c r="L104" s="25"/>
      <c r="M104" s="25"/>
      <c r="N104" s="25"/>
      <c r="O104" s="25"/>
      <c r="P104" s="25"/>
      <c r="Q104" s="25"/>
    </row>
    <row r="105" spans="1:17" s="43" customFormat="1" ht="11.5" x14ac:dyDescent="0.35">
      <c r="A105" s="38"/>
      <c r="B105" s="3"/>
      <c r="C105" s="2"/>
      <c r="D105" s="2"/>
      <c r="E105" s="2"/>
      <c r="F105" s="14">
        <v>0</v>
      </c>
      <c r="G105" s="14">
        <v>0</v>
      </c>
      <c r="H105" s="101"/>
      <c r="I105" s="25"/>
      <c r="J105" s="24"/>
      <c r="K105" s="25"/>
      <c r="L105" s="25"/>
      <c r="M105" s="25"/>
      <c r="N105" s="25"/>
      <c r="O105" s="25"/>
      <c r="P105" s="25"/>
      <c r="Q105" s="25"/>
    </row>
    <row r="106" spans="1:17" s="43" customFormat="1" ht="11.5" x14ac:dyDescent="0.35">
      <c r="A106" s="38"/>
      <c r="B106" s="102"/>
      <c r="C106" s="90"/>
      <c r="D106" s="103"/>
      <c r="E106" s="104" t="s">
        <v>31</v>
      </c>
      <c r="F106" s="20">
        <f>SUM(F99:F105)</f>
        <v>0</v>
      </c>
      <c r="G106" s="19">
        <f>SUM(G99:G105)</f>
        <v>0</v>
      </c>
      <c r="H106" s="101"/>
      <c r="I106" s="25"/>
      <c r="J106" s="24"/>
      <c r="K106" s="25"/>
      <c r="L106" s="25"/>
      <c r="M106" s="25"/>
      <c r="N106" s="25"/>
      <c r="O106" s="25"/>
      <c r="P106" s="25"/>
      <c r="Q106" s="25"/>
    </row>
    <row r="107" spans="1:17" s="43" customFormat="1" ht="11.5" x14ac:dyDescent="0.35">
      <c r="A107" s="38"/>
      <c r="B107" s="102"/>
      <c r="C107" s="90"/>
      <c r="D107" s="103"/>
      <c r="E107" s="97"/>
      <c r="F107" s="19"/>
      <c r="G107" s="19"/>
      <c r="H107" s="101"/>
      <c r="I107" s="25"/>
      <c r="J107" s="24"/>
      <c r="K107" s="25"/>
      <c r="L107" s="25"/>
      <c r="M107" s="25"/>
      <c r="N107" s="25"/>
      <c r="O107" s="25"/>
      <c r="P107" s="25"/>
      <c r="Q107" s="25"/>
    </row>
    <row r="108" spans="1:17" s="43" customFormat="1" ht="11.5" x14ac:dyDescent="0.35">
      <c r="A108" s="38"/>
      <c r="B108" s="70" t="s">
        <v>44</v>
      </c>
      <c r="C108" s="25"/>
      <c r="D108" s="82"/>
      <c r="E108" s="83"/>
      <c r="F108" s="19"/>
      <c r="G108" s="83"/>
      <c r="H108" s="69"/>
      <c r="I108" s="25"/>
      <c r="J108" s="24"/>
      <c r="K108" s="25"/>
      <c r="L108" s="25"/>
      <c r="M108" s="25"/>
      <c r="N108" s="25"/>
      <c r="O108" s="25"/>
      <c r="P108" s="25"/>
      <c r="Q108" s="25"/>
    </row>
    <row r="109" spans="1:17" s="43" customFormat="1" ht="11.5" x14ac:dyDescent="0.35">
      <c r="A109" s="38"/>
      <c r="B109" s="73" t="s">
        <v>7</v>
      </c>
      <c r="C109" s="25"/>
      <c r="E109" s="83"/>
      <c r="F109" s="92" t="s">
        <v>8</v>
      </c>
      <c r="G109" s="83"/>
      <c r="H109" s="69"/>
      <c r="I109" s="25"/>
      <c r="J109" s="24"/>
      <c r="K109" s="25"/>
      <c r="L109" s="25"/>
      <c r="M109" s="25"/>
      <c r="N109" s="25"/>
      <c r="O109" s="25"/>
      <c r="P109" s="25"/>
      <c r="Q109" s="25"/>
    </row>
    <row r="110" spans="1:17" s="43" customFormat="1" ht="11.5" x14ac:dyDescent="0.35">
      <c r="A110" s="38"/>
      <c r="B110" s="6" t="s">
        <v>76</v>
      </c>
      <c r="C110" s="2"/>
      <c r="D110" s="2"/>
      <c r="E110" s="2"/>
      <c r="F110" s="14">
        <v>0</v>
      </c>
      <c r="G110" s="14">
        <v>0</v>
      </c>
      <c r="H110" s="69"/>
      <c r="I110" s="25"/>
      <c r="J110" s="24"/>
      <c r="K110" s="25"/>
      <c r="L110" s="25"/>
      <c r="M110" s="25"/>
      <c r="N110" s="25"/>
      <c r="O110" s="25"/>
      <c r="P110" s="25"/>
      <c r="Q110" s="25"/>
    </row>
    <row r="111" spans="1:17" s="43" customFormat="1" ht="11.5" x14ac:dyDescent="0.35">
      <c r="A111" s="38"/>
      <c r="B111" s="3"/>
      <c r="C111" s="2"/>
      <c r="D111" s="2"/>
      <c r="E111" s="2"/>
      <c r="F111" s="14">
        <v>0</v>
      </c>
      <c r="G111" s="14">
        <v>0</v>
      </c>
      <c r="H111" s="69"/>
      <c r="I111" s="25"/>
      <c r="J111" s="24"/>
      <c r="K111" s="25"/>
      <c r="L111" s="25"/>
      <c r="M111" s="25"/>
      <c r="N111" s="25"/>
      <c r="O111" s="25"/>
      <c r="P111" s="25"/>
      <c r="Q111" s="25"/>
    </row>
    <row r="112" spans="1:17" s="43" customFormat="1" ht="11.5" x14ac:dyDescent="0.35">
      <c r="A112" s="38"/>
      <c r="B112" s="3"/>
      <c r="C112" s="2"/>
      <c r="D112" s="2"/>
      <c r="E112" s="2"/>
      <c r="F112" s="14">
        <v>0</v>
      </c>
      <c r="G112" s="14">
        <v>0</v>
      </c>
      <c r="H112" s="69"/>
      <c r="I112" s="25"/>
      <c r="J112" s="24"/>
      <c r="K112" s="25"/>
      <c r="L112" s="25"/>
      <c r="M112" s="25"/>
      <c r="N112" s="25"/>
      <c r="O112" s="25"/>
      <c r="P112" s="25"/>
      <c r="Q112" s="25"/>
    </row>
    <row r="113" spans="1:17" s="43" customFormat="1" ht="11.5" x14ac:dyDescent="0.35">
      <c r="A113" s="38"/>
      <c r="B113" s="3"/>
      <c r="C113" s="2"/>
      <c r="D113" s="2"/>
      <c r="E113" s="2"/>
      <c r="F113" s="14">
        <v>0</v>
      </c>
      <c r="G113" s="14">
        <v>0</v>
      </c>
      <c r="H113" s="69"/>
      <c r="I113" s="25"/>
      <c r="J113" s="24"/>
      <c r="K113" s="25"/>
      <c r="L113" s="25"/>
      <c r="M113" s="25"/>
      <c r="N113" s="25"/>
      <c r="O113" s="25"/>
      <c r="P113" s="25"/>
      <c r="Q113" s="25"/>
    </row>
    <row r="114" spans="1:17" s="43" customFormat="1" ht="11.5" x14ac:dyDescent="0.35">
      <c r="A114" s="38"/>
      <c r="B114" s="3"/>
      <c r="C114" s="2"/>
      <c r="D114" s="2"/>
      <c r="E114" s="2"/>
      <c r="F114" s="14">
        <v>0</v>
      </c>
      <c r="G114" s="14">
        <v>0</v>
      </c>
      <c r="H114" s="69"/>
      <c r="I114" s="25"/>
      <c r="J114" s="24"/>
      <c r="K114" s="25"/>
      <c r="L114" s="25"/>
      <c r="M114" s="25"/>
      <c r="N114" s="25"/>
      <c r="O114" s="25"/>
      <c r="P114" s="25"/>
      <c r="Q114" s="25"/>
    </row>
    <row r="115" spans="1:17" s="43" customFormat="1" ht="11.5" x14ac:dyDescent="0.35">
      <c r="A115" s="38"/>
      <c r="B115" s="3"/>
      <c r="C115" s="2"/>
      <c r="D115" s="2"/>
      <c r="E115" s="2"/>
      <c r="F115" s="14">
        <v>0</v>
      </c>
      <c r="G115" s="14">
        <v>0</v>
      </c>
      <c r="H115" s="69"/>
      <c r="I115" s="25"/>
      <c r="J115" s="24"/>
      <c r="K115" s="25"/>
      <c r="L115" s="25"/>
      <c r="M115" s="25"/>
      <c r="N115" s="25"/>
      <c r="O115" s="25"/>
      <c r="P115" s="25"/>
      <c r="Q115" s="25"/>
    </row>
    <row r="116" spans="1:17" s="43" customFormat="1" ht="11.5" x14ac:dyDescent="0.35">
      <c r="A116" s="38"/>
      <c r="B116" s="3"/>
      <c r="C116" s="2"/>
      <c r="D116" s="2"/>
      <c r="E116" s="2"/>
      <c r="F116" s="14">
        <v>0</v>
      </c>
      <c r="G116" s="14">
        <v>0</v>
      </c>
      <c r="H116" s="69"/>
      <c r="I116" s="25"/>
      <c r="J116" s="24"/>
      <c r="K116" s="25"/>
      <c r="L116" s="25"/>
      <c r="M116" s="25"/>
      <c r="N116" s="25"/>
      <c r="O116" s="25"/>
      <c r="P116" s="25"/>
      <c r="Q116" s="25"/>
    </row>
    <row r="117" spans="1:17" s="43" customFormat="1" ht="11.5" x14ac:dyDescent="0.35">
      <c r="A117" s="38"/>
      <c r="B117" s="102"/>
      <c r="C117" s="90"/>
      <c r="D117" s="103"/>
      <c r="E117" s="104" t="s">
        <v>47</v>
      </c>
      <c r="F117" s="20">
        <f>SUM(F110:F116)</f>
        <v>0</v>
      </c>
      <c r="G117" s="19">
        <f>SUM(G110:G116)</f>
        <v>0</v>
      </c>
      <c r="H117" s="69"/>
      <c r="I117" s="25"/>
      <c r="J117" s="24"/>
      <c r="K117" s="25"/>
      <c r="L117" s="25"/>
      <c r="M117" s="25"/>
      <c r="N117" s="25"/>
      <c r="O117" s="25"/>
      <c r="P117" s="25"/>
      <c r="Q117" s="25"/>
    </row>
    <row r="118" spans="1:17" s="43" customFormat="1" ht="12" thickBot="1" x14ac:dyDescent="0.4">
      <c r="A118" s="38"/>
      <c r="B118" s="70"/>
      <c r="C118" s="25"/>
      <c r="D118" s="82"/>
      <c r="E118" s="83"/>
      <c r="F118" s="19"/>
      <c r="G118" s="21"/>
      <c r="H118" s="69"/>
      <c r="I118" s="25"/>
      <c r="J118" s="24"/>
      <c r="K118" s="25"/>
      <c r="L118" s="25"/>
      <c r="M118" s="25"/>
      <c r="N118" s="25"/>
      <c r="O118" s="25"/>
      <c r="P118" s="25"/>
      <c r="Q118" s="25"/>
    </row>
    <row r="119" spans="1:17" s="43" customFormat="1" ht="12" thickBot="1" x14ac:dyDescent="0.4">
      <c r="A119" s="38"/>
      <c r="B119" s="77"/>
      <c r="C119" s="78"/>
      <c r="D119" s="105"/>
      <c r="E119" s="80" t="s">
        <v>21</v>
      </c>
      <c r="F119" s="60">
        <f>F84+F106+F95+F117</f>
        <v>0</v>
      </c>
      <c r="G119" s="60">
        <f>G84+G106+G95+G117</f>
        <v>0</v>
      </c>
      <c r="H119" s="81"/>
      <c r="I119" s="25"/>
      <c r="J119" s="24"/>
      <c r="K119" s="25"/>
      <c r="L119" s="25"/>
      <c r="M119" s="25"/>
      <c r="N119" s="25"/>
      <c r="O119" s="25"/>
      <c r="P119" s="25"/>
      <c r="Q119" s="25"/>
    </row>
    <row r="120" spans="1:17" s="43" customFormat="1" ht="12" thickBot="1" x14ac:dyDescent="0.4">
      <c r="A120" s="38"/>
      <c r="B120" s="25"/>
      <c r="C120" s="25"/>
      <c r="D120" s="82"/>
      <c r="E120" s="83"/>
      <c r="F120" s="19"/>
      <c r="G120" s="21"/>
      <c r="H120" s="106"/>
      <c r="I120" s="25"/>
      <c r="J120" s="24"/>
      <c r="K120" s="25"/>
      <c r="L120" s="25"/>
      <c r="M120" s="25"/>
      <c r="N120" s="25"/>
      <c r="O120" s="25"/>
      <c r="P120" s="25"/>
      <c r="Q120" s="25"/>
    </row>
    <row r="121" spans="1:17" s="43" customFormat="1" ht="15.5" x14ac:dyDescent="0.35">
      <c r="A121" s="62" t="s">
        <v>50</v>
      </c>
      <c r="B121" s="87" t="s">
        <v>55</v>
      </c>
      <c r="C121" s="65"/>
      <c r="D121" s="65"/>
      <c r="E121" s="65"/>
      <c r="F121" s="65"/>
      <c r="G121" s="65"/>
      <c r="H121" s="65"/>
      <c r="I121" s="70"/>
      <c r="J121" s="24"/>
      <c r="K121" s="25"/>
      <c r="L121" s="25"/>
      <c r="M121" s="25"/>
      <c r="N121" s="25"/>
      <c r="O121" s="25"/>
      <c r="P121" s="25"/>
      <c r="Q121" s="25"/>
    </row>
    <row r="122" spans="1:17" s="43" customFormat="1" ht="15.5" x14ac:dyDescent="0.35">
      <c r="A122" s="38"/>
      <c r="B122" s="89"/>
      <c r="C122" s="90"/>
      <c r="D122" s="90"/>
      <c r="E122" s="90"/>
      <c r="F122" s="20"/>
      <c r="G122" s="21"/>
      <c r="H122" s="93"/>
      <c r="I122" s="25"/>
      <c r="J122" s="24"/>
      <c r="K122" s="25"/>
      <c r="L122" s="25"/>
      <c r="M122" s="25"/>
      <c r="N122" s="25"/>
      <c r="O122" s="25"/>
      <c r="P122" s="25"/>
      <c r="Q122" s="25"/>
    </row>
    <row r="123" spans="1:17" s="43" customFormat="1" ht="11.5" x14ac:dyDescent="0.35">
      <c r="A123" s="38"/>
      <c r="B123" s="70" t="s">
        <v>13</v>
      </c>
      <c r="C123" s="71"/>
      <c r="D123" s="71"/>
      <c r="E123" s="35"/>
      <c r="F123" s="72" t="s">
        <v>119</v>
      </c>
      <c r="G123" s="72" t="s">
        <v>129</v>
      </c>
      <c r="H123" s="69"/>
      <c r="I123" s="25"/>
      <c r="J123" s="24"/>
      <c r="K123" s="25"/>
      <c r="L123" s="25"/>
      <c r="M123" s="25"/>
      <c r="N123" s="25"/>
      <c r="O123" s="25"/>
      <c r="P123" s="25"/>
      <c r="Q123" s="25"/>
    </row>
    <row r="124" spans="1:17" s="43" customFormat="1" ht="11.5" x14ac:dyDescent="0.35">
      <c r="A124" s="38"/>
      <c r="B124" s="73" t="s">
        <v>64</v>
      </c>
      <c r="C124" s="74"/>
      <c r="D124" s="34" t="s">
        <v>3</v>
      </c>
      <c r="E124" s="74" t="s">
        <v>4</v>
      </c>
      <c r="F124" s="92" t="s">
        <v>5</v>
      </c>
      <c r="G124" s="34" t="s">
        <v>109</v>
      </c>
      <c r="H124" s="69"/>
      <c r="I124" s="25"/>
      <c r="J124" s="24"/>
      <c r="K124" s="25"/>
      <c r="L124" s="25"/>
      <c r="M124" s="25"/>
      <c r="N124" s="25"/>
      <c r="O124" s="25"/>
      <c r="P124" s="25"/>
      <c r="Q124" s="25"/>
    </row>
    <row r="125" spans="1:17" s="43" customFormat="1" ht="11.5" x14ac:dyDescent="0.35">
      <c r="A125" s="38"/>
      <c r="B125" s="6" t="s">
        <v>79</v>
      </c>
      <c r="C125" s="1"/>
      <c r="D125" s="13"/>
      <c r="E125" s="2"/>
      <c r="F125" s="20">
        <f t="shared" ref="F125:F133" si="3">$D125*E125</f>
        <v>0</v>
      </c>
      <c r="G125" s="14">
        <v>0</v>
      </c>
      <c r="H125" s="69"/>
      <c r="I125" s="25"/>
      <c r="J125" s="24"/>
      <c r="K125" s="25"/>
      <c r="L125" s="25"/>
      <c r="M125" s="25"/>
      <c r="N125" s="25"/>
      <c r="O125" s="25"/>
      <c r="P125" s="25"/>
      <c r="Q125" s="25"/>
    </row>
    <row r="126" spans="1:17" s="43" customFormat="1" ht="11.5" x14ac:dyDescent="0.35">
      <c r="A126" s="38"/>
      <c r="B126" s="6" t="s">
        <v>78</v>
      </c>
      <c r="C126" s="1"/>
      <c r="D126" s="13"/>
      <c r="E126" s="2"/>
      <c r="F126" s="20">
        <f t="shared" si="3"/>
        <v>0</v>
      </c>
      <c r="G126" s="14">
        <v>0</v>
      </c>
      <c r="H126" s="69"/>
      <c r="I126" s="25"/>
      <c r="J126" s="24"/>
      <c r="K126" s="25"/>
      <c r="L126" s="25"/>
      <c r="M126" s="25"/>
      <c r="N126" s="25"/>
      <c r="O126" s="25"/>
      <c r="P126" s="25"/>
      <c r="Q126" s="25"/>
    </row>
    <row r="127" spans="1:17" s="43" customFormat="1" ht="11.5" x14ac:dyDescent="0.35">
      <c r="A127" s="38"/>
      <c r="B127" s="6" t="s">
        <v>77</v>
      </c>
      <c r="C127" s="1"/>
      <c r="D127" s="13"/>
      <c r="E127" s="2"/>
      <c r="F127" s="20">
        <f t="shared" si="3"/>
        <v>0</v>
      </c>
      <c r="G127" s="14">
        <v>0</v>
      </c>
      <c r="H127" s="69"/>
      <c r="I127" s="25"/>
      <c r="J127" s="24"/>
      <c r="K127" s="25"/>
      <c r="L127" s="25"/>
      <c r="M127" s="25"/>
      <c r="N127" s="25"/>
      <c r="O127" s="25"/>
      <c r="P127" s="25"/>
      <c r="Q127" s="25"/>
    </row>
    <row r="128" spans="1:17" s="43" customFormat="1" ht="11.5" x14ac:dyDescent="0.35">
      <c r="A128" s="38"/>
      <c r="B128" s="6"/>
      <c r="C128" s="1"/>
      <c r="D128" s="13"/>
      <c r="E128" s="2"/>
      <c r="F128" s="20">
        <f t="shared" si="3"/>
        <v>0</v>
      </c>
      <c r="G128" s="14">
        <v>0</v>
      </c>
      <c r="H128" s="69"/>
      <c r="I128" s="25"/>
      <c r="J128" s="24"/>
      <c r="K128" s="25"/>
      <c r="L128" s="25"/>
      <c r="M128" s="25"/>
      <c r="N128" s="25"/>
      <c r="O128" s="25"/>
      <c r="P128" s="25"/>
      <c r="Q128" s="25"/>
    </row>
    <row r="129" spans="1:17" s="43" customFormat="1" ht="11.5" x14ac:dyDescent="0.35">
      <c r="A129" s="38"/>
      <c r="B129" s="6"/>
      <c r="C129" s="1"/>
      <c r="D129" s="13"/>
      <c r="E129" s="2"/>
      <c r="F129" s="20">
        <f t="shared" si="3"/>
        <v>0</v>
      </c>
      <c r="G129" s="14">
        <v>0</v>
      </c>
      <c r="H129" s="69"/>
      <c r="I129" s="25"/>
      <c r="J129" s="24"/>
      <c r="K129" s="25"/>
      <c r="L129" s="25"/>
      <c r="M129" s="25"/>
      <c r="N129" s="25"/>
      <c r="O129" s="25"/>
      <c r="P129" s="25"/>
      <c r="Q129" s="25"/>
    </row>
    <row r="130" spans="1:17" s="43" customFormat="1" ht="11.5" x14ac:dyDescent="0.35">
      <c r="A130" s="38"/>
      <c r="B130" s="6"/>
      <c r="C130" s="1"/>
      <c r="D130" s="13"/>
      <c r="E130" s="2"/>
      <c r="F130" s="20">
        <f t="shared" si="3"/>
        <v>0</v>
      </c>
      <c r="G130" s="14">
        <v>0</v>
      </c>
      <c r="H130" s="69"/>
      <c r="I130" s="25"/>
      <c r="J130" s="24"/>
      <c r="K130" s="25"/>
      <c r="L130" s="25"/>
      <c r="M130" s="25"/>
      <c r="N130" s="25"/>
      <c r="O130" s="25"/>
      <c r="P130" s="25"/>
      <c r="Q130" s="25"/>
    </row>
    <row r="131" spans="1:17" s="43" customFormat="1" ht="11.5" x14ac:dyDescent="0.35">
      <c r="A131" s="38"/>
      <c r="B131" s="6"/>
      <c r="C131" s="1"/>
      <c r="D131" s="13"/>
      <c r="E131" s="2"/>
      <c r="F131" s="20">
        <f t="shared" si="3"/>
        <v>0</v>
      </c>
      <c r="G131" s="14">
        <v>0</v>
      </c>
      <c r="H131" s="69"/>
      <c r="I131" s="25"/>
      <c r="J131" s="24"/>
      <c r="K131" s="25"/>
      <c r="L131" s="25"/>
      <c r="M131" s="25"/>
      <c r="N131" s="25"/>
      <c r="O131" s="25"/>
      <c r="P131" s="25"/>
      <c r="Q131" s="25"/>
    </row>
    <row r="132" spans="1:17" s="43" customFormat="1" ht="11.5" x14ac:dyDescent="0.35">
      <c r="A132" s="38"/>
      <c r="B132" s="6"/>
      <c r="C132" s="1"/>
      <c r="D132" s="13"/>
      <c r="E132" s="2"/>
      <c r="F132" s="20">
        <f t="shared" si="3"/>
        <v>0</v>
      </c>
      <c r="G132" s="14">
        <v>0</v>
      </c>
      <c r="H132" s="69"/>
      <c r="I132" s="25"/>
      <c r="J132" s="24"/>
      <c r="K132" s="25"/>
      <c r="L132" s="25"/>
      <c r="M132" s="25"/>
      <c r="N132" s="25"/>
      <c r="O132" s="25"/>
      <c r="P132" s="25"/>
      <c r="Q132" s="25"/>
    </row>
    <row r="133" spans="1:17" s="43" customFormat="1" ht="11.5" x14ac:dyDescent="0.35">
      <c r="A133" s="38"/>
      <c r="B133" s="6"/>
      <c r="C133" s="1"/>
      <c r="D133" s="13"/>
      <c r="E133" s="2"/>
      <c r="F133" s="20">
        <f t="shared" si="3"/>
        <v>0</v>
      </c>
      <c r="G133" s="14">
        <v>0</v>
      </c>
      <c r="H133" s="69"/>
      <c r="I133" s="25"/>
      <c r="J133" s="24"/>
      <c r="K133" s="25"/>
      <c r="L133" s="25"/>
      <c r="M133" s="25"/>
      <c r="N133" s="25"/>
      <c r="O133" s="25"/>
      <c r="P133" s="25"/>
      <c r="Q133" s="25"/>
    </row>
    <row r="134" spans="1:17" s="43" customFormat="1" ht="11.5" x14ac:dyDescent="0.35">
      <c r="A134" s="38"/>
      <c r="B134" s="95"/>
      <c r="C134" s="35"/>
      <c r="D134" s="96"/>
      <c r="E134" s="97" t="s">
        <v>14</v>
      </c>
      <c r="F134" s="85">
        <f>SUM(F125:F133)</f>
        <v>0</v>
      </c>
      <c r="G134" s="85">
        <f>SUM(G125:G133)</f>
        <v>0</v>
      </c>
      <c r="H134" s="69"/>
      <c r="I134" s="25"/>
      <c r="J134" s="24"/>
      <c r="K134" s="25"/>
      <c r="L134" s="25"/>
      <c r="M134" s="25"/>
      <c r="N134" s="25"/>
      <c r="O134" s="25"/>
      <c r="P134" s="25"/>
      <c r="Q134" s="25"/>
    </row>
    <row r="135" spans="1:17" s="43" customFormat="1" ht="12.5" x14ac:dyDescent="0.35">
      <c r="A135" s="38"/>
      <c r="B135" s="70"/>
      <c r="C135" s="25"/>
      <c r="D135" s="98"/>
      <c r="E135" s="98"/>
      <c r="F135" s="85"/>
      <c r="G135" s="108"/>
      <c r="H135" s="69"/>
      <c r="I135" s="25"/>
      <c r="J135" s="24"/>
      <c r="K135" s="25"/>
      <c r="L135" s="25"/>
      <c r="M135" s="25"/>
      <c r="N135" s="25"/>
      <c r="O135" s="25"/>
      <c r="P135" s="25"/>
      <c r="Q135" s="25"/>
    </row>
    <row r="136" spans="1:17" s="43" customFormat="1" ht="12.5" x14ac:dyDescent="0.35">
      <c r="A136" s="38"/>
      <c r="B136" s="70" t="s">
        <v>17</v>
      </c>
      <c r="C136" s="25"/>
      <c r="D136" s="35"/>
      <c r="E136" s="99"/>
      <c r="F136" s="100"/>
      <c r="G136" s="109"/>
      <c r="H136" s="101"/>
      <c r="I136" s="25"/>
      <c r="J136" s="24"/>
      <c r="K136" s="25"/>
      <c r="L136" s="25"/>
      <c r="M136" s="25"/>
      <c r="N136" s="25"/>
      <c r="O136" s="25"/>
      <c r="P136" s="25"/>
      <c r="Q136" s="25"/>
    </row>
    <row r="137" spans="1:17" s="43" customFormat="1" ht="12.5" x14ac:dyDescent="0.35">
      <c r="A137" s="38"/>
      <c r="B137" s="73" t="s">
        <v>7</v>
      </c>
      <c r="C137" s="25"/>
      <c r="E137" s="83"/>
      <c r="F137" s="92" t="s">
        <v>8</v>
      </c>
      <c r="G137" s="109"/>
      <c r="H137" s="101"/>
      <c r="I137" s="25"/>
      <c r="J137" s="24"/>
      <c r="K137" s="25"/>
      <c r="L137" s="25"/>
      <c r="M137" s="25"/>
      <c r="N137" s="25"/>
      <c r="O137" s="25"/>
      <c r="P137" s="25"/>
      <c r="Q137" s="25"/>
    </row>
    <row r="138" spans="1:17" s="43" customFormat="1" ht="11.5" x14ac:dyDescent="0.35">
      <c r="A138" s="38"/>
      <c r="B138" s="6" t="s">
        <v>71</v>
      </c>
      <c r="C138" s="2"/>
      <c r="D138" s="2"/>
      <c r="E138" s="2"/>
      <c r="F138" s="14">
        <v>0</v>
      </c>
      <c r="G138" s="14">
        <v>0</v>
      </c>
      <c r="H138" s="101"/>
      <c r="I138" s="25"/>
      <c r="J138" s="24"/>
      <c r="K138" s="25"/>
      <c r="L138" s="25"/>
      <c r="M138" s="25"/>
      <c r="N138" s="25"/>
      <c r="O138" s="25"/>
      <c r="P138" s="25"/>
      <c r="Q138" s="25"/>
    </row>
    <row r="139" spans="1:17" s="43" customFormat="1" ht="11.5" x14ac:dyDescent="0.35">
      <c r="A139" s="38"/>
      <c r="B139" s="3"/>
      <c r="C139" s="2"/>
      <c r="D139" s="2"/>
      <c r="E139" s="2"/>
      <c r="F139" s="14">
        <v>0</v>
      </c>
      <c r="G139" s="14">
        <v>0</v>
      </c>
      <c r="H139" s="101"/>
      <c r="I139" s="25"/>
      <c r="J139" s="24"/>
      <c r="K139" s="25"/>
      <c r="L139" s="25"/>
      <c r="M139" s="25"/>
      <c r="N139" s="25"/>
      <c r="O139" s="25"/>
      <c r="P139" s="25"/>
      <c r="Q139" s="25"/>
    </row>
    <row r="140" spans="1:17" s="43" customFormat="1" ht="11.5" x14ac:dyDescent="0.35">
      <c r="A140" s="38"/>
      <c r="B140" s="3"/>
      <c r="C140" s="2"/>
      <c r="D140" s="2"/>
      <c r="E140" s="2"/>
      <c r="F140" s="14">
        <v>0</v>
      </c>
      <c r="G140" s="14">
        <v>0</v>
      </c>
      <c r="H140" s="101"/>
      <c r="I140" s="25"/>
      <c r="J140" s="24"/>
      <c r="K140" s="25"/>
      <c r="L140" s="25"/>
      <c r="M140" s="25"/>
      <c r="N140" s="25"/>
      <c r="O140" s="25"/>
      <c r="P140" s="25"/>
      <c r="Q140" s="25"/>
    </row>
    <row r="141" spans="1:17" s="43" customFormat="1" ht="11.5" x14ac:dyDescent="0.35">
      <c r="A141" s="38"/>
      <c r="B141" s="3"/>
      <c r="C141" s="2"/>
      <c r="D141" s="2"/>
      <c r="E141" s="2"/>
      <c r="F141" s="14">
        <v>0</v>
      </c>
      <c r="G141" s="14">
        <v>0</v>
      </c>
      <c r="H141" s="101"/>
      <c r="I141" s="25"/>
      <c r="J141" s="24"/>
      <c r="K141" s="25"/>
      <c r="L141" s="25"/>
      <c r="M141" s="25"/>
      <c r="N141" s="25"/>
      <c r="O141" s="25"/>
      <c r="P141" s="25"/>
      <c r="Q141" s="25"/>
    </row>
    <row r="142" spans="1:17" s="43" customFormat="1" ht="11.5" x14ac:dyDescent="0.35">
      <c r="A142" s="38"/>
      <c r="B142" s="3"/>
      <c r="C142" s="2"/>
      <c r="D142" s="2"/>
      <c r="E142" s="2"/>
      <c r="F142" s="14">
        <v>0</v>
      </c>
      <c r="G142" s="14">
        <v>0</v>
      </c>
      <c r="H142" s="101"/>
      <c r="I142" s="25"/>
      <c r="J142" s="24"/>
      <c r="K142" s="25"/>
      <c r="L142" s="25"/>
      <c r="M142" s="25"/>
      <c r="N142" s="25"/>
      <c r="O142" s="25"/>
      <c r="P142" s="25"/>
      <c r="Q142" s="25"/>
    </row>
    <row r="143" spans="1:17" s="43" customFormat="1" ht="11.5" x14ac:dyDescent="0.35">
      <c r="A143" s="38"/>
      <c r="B143" s="3"/>
      <c r="C143" s="2"/>
      <c r="D143" s="2"/>
      <c r="E143" s="2"/>
      <c r="F143" s="14">
        <v>0</v>
      </c>
      <c r="G143" s="14">
        <v>0</v>
      </c>
      <c r="H143" s="101"/>
      <c r="I143" s="25"/>
      <c r="J143" s="24"/>
      <c r="K143" s="25"/>
      <c r="L143" s="25"/>
      <c r="M143" s="25"/>
      <c r="N143" s="25"/>
      <c r="O143" s="25"/>
      <c r="P143" s="25"/>
      <c r="Q143" s="25"/>
    </row>
    <row r="144" spans="1:17" s="43" customFormat="1" ht="11.5" x14ac:dyDescent="0.35">
      <c r="A144" s="38"/>
      <c r="B144" s="3"/>
      <c r="C144" s="2"/>
      <c r="D144" s="2"/>
      <c r="E144" s="2"/>
      <c r="F144" s="14">
        <v>0</v>
      </c>
      <c r="G144" s="14">
        <v>0</v>
      </c>
      <c r="H144" s="101"/>
      <c r="I144" s="25"/>
      <c r="J144" s="24"/>
      <c r="K144" s="25"/>
      <c r="L144" s="25"/>
      <c r="M144" s="25"/>
      <c r="N144" s="25"/>
      <c r="O144" s="25"/>
      <c r="P144" s="25"/>
      <c r="Q144" s="25"/>
    </row>
    <row r="145" spans="1:17" s="43" customFormat="1" ht="11.5" x14ac:dyDescent="0.35">
      <c r="A145" s="38"/>
      <c r="B145" s="102"/>
      <c r="C145" s="90"/>
      <c r="D145" s="103"/>
      <c r="E145" s="97" t="s">
        <v>18</v>
      </c>
      <c r="F145" s="19">
        <f>SUM(F138:F144)</f>
        <v>0</v>
      </c>
      <c r="G145" s="19">
        <f>SUM(G138:G144)</f>
        <v>0</v>
      </c>
      <c r="H145" s="101"/>
      <c r="I145" s="25"/>
      <c r="J145" s="24"/>
      <c r="K145" s="25"/>
      <c r="L145" s="25"/>
      <c r="M145" s="25"/>
      <c r="N145" s="25"/>
      <c r="O145" s="25"/>
      <c r="P145" s="25"/>
      <c r="Q145" s="25"/>
    </row>
    <row r="146" spans="1:17" s="43" customFormat="1" ht="12.5" x14ac:dyDescent="0.35">
      <c r="A146" s="38"/>
      <c r="B146" s="70"/>
      <c r="C146" s="25"/>
      <c r="D146" s="82"/>
      <c r="E146" s="83"/>
      <c r="F146" s="19"/>
      <c r="G146" s="109"/>
      <c r="H146" s="69"/>
      <c r="I146" s="25"/>
      <c r="J146" s="24"/>
      <c r="K146" s="25"/>
      <c r="L146" s="25"/>
      <c r="M146" s="25"/>
      <c r="N146" s="25"/>
      <c r="O146" s="25"/>
      <c r="P146" s="25"/>
      <c r="Q146" s="25"/>
    </row>
    <row r="147" spans="1:17" s="43" customFormat="1" ht="12.5" x14ac:dyDescent="0.35">
      <c r="A147" s="38"/>
      <c r="B147" s="70" t="s">
        <v>58</v>
      </c>
      <c r="C147" s="25"/>
      <c r="D147" s="82"/>
      <c r="E147" s="83"/>
      <c r="F147" s="19"/>
      <c r="G147" s="109"/>
      <c r="H147" s="69"/>
      <c r="I147" s="25"/>
      <c r="J147" s="24"/>
      <c r="K147" s="25"/>
      <c r="L147" s="25"/>
      <c r="M147" s="25"/>
      <c r="N147" s="25"/>
      <c r="O147" s="25"/>
      <c r="P147" s="25"/>
      <c r="Q147" s="25"/>
    </row>
    <row r="148" spans="1:17" s="43" customFormat="1" ht="12.5" x14ac:dyDescent="0.35">
      <c r="A148" s="38"/>
      <c r="B148" s="73" t="s">
        <v>7</v>
      </c>
      <c r="C148" s="25"/>
      <c r="E148" s="83"/>
      <c r="F148" s="92" t="s">
        <v>8</v>
      </c>
      <c r="G148" s="109"/>
      <c r="H148" s="69"/>
      <c r="I148" s="25"/>
      <c r="J148" s="24"/>
      <c r="K148" s="25"/>
      <c r="L148" s="25"/>
      <c r="M148" s="25"/>
      <c r="N148" s="25"/>
      <c r="O148" s="25"/>
      <c r="P148" s="25"/>
      <c r="Q148" s="25"/>
    </row>
    <row r="149" spans="1:17" s="43" customFormat="1" ht="11.5" x14ac:dyDescent="0.35">
      <c r="A149" s="38"/>
      <c r="B149" s="6" t="s">
        <v>89</v>
      </c>
      <c r="C149" s="2"/>
      <c r="D149" s="2"/>
      <c r="E149" s="2"/>
      <c r="F149" s="14">
        <v>0</v>
      </c>
      <c r="G149" s="14">
        <v>0</v>
      </c>
      <c r="H149" s="69"/>
      <c r="I149" s="25"/>
      <c r="J149" s="24"/>
      <c r="K149" s="25"/>
      <c r="L149" s="25"/>
      <c r="M149" s="25"/>
      <c r="N149" s="25"/>
      <c r="O149" s="25"/>
      <c r="P149" s="25"/>
      <c r="Q149" s="25"/>
    </row>
    <row r="150" spans="1:17" s="43" customFormat="1" ht="11.5" x14ac:dyDescent="0.35">
      <c r="A150" s="38"/>
      <c r="B150" s="6" t="s">
        <v>90</v>
      </c>
      <c r="C150" s="2"/>
      <c r="D150" s="2"/>
      <c r="E150" s="2"/>
      <c r="F150" s="14">
        <v>0</v>
      </c>
      <c r="G150" s="14">
        <v>0</v>
      </c>
      <c r="H150" s="69"/>
      <c r="I150" s="25"/>
      <c r="J150" s="24"/>
      <c r="K150" s="25"/>
      <c r="L150" s="25"/>
      <c r="M150" s="25"/>
      <c r="N150" s="25"/>
      <c r="O150" s="25"/>
      <c r="P150" s="25"/>
      <c r="Q150" s="25"/>
    </row>
    <row r="151" spans="1:17" s="43" customFormat="1" ht="11.5" x14ac:dyDescent="0.35">
      <c r="A151" s="38"/>
      <c r="B151" s="6" t="s">
        <v>81</v>
      </c>
      <c r="C151" s="2"/>
      <c r="D151" s="2"/>
      <c r="E151" s="2"/>
      <c r="F151" s="14">
        <v>0</v>
      </c>
      <c r="G151" s="14">
        <v>0</v>
      </c>
      <c r="H151" s="69"/>
      <c r="I151" s="25"/>
      <c r="J151" s="24"/>
      <c r="K151" s="25"/>
      <c r="L151" s="25"/>
      <c r="M151" s="25"/>
      <c r="N151" s="25"/>
      <c r="O151" s="25"/>
      <c r="P151" s="25"/>
      <c r="Q151" s="25"/>
    </row>
    <row r="152" spans="1:17" s="43" customFormat="1" ht="11.5" x14ac:dyDescent="0.35">
      <c r="A152" s="38"/>
      <c r="B152" s="6" t="s">
        <v>80</v>
      </c>
      <c r="C152" s="2"/>
      <c r="D152" s="2"/>
      <c r="E152" s="2"/>
      <c r="F152" s="14">
        <v>0</v>
      </c>
      <c r="G152" s="14">
        <v>0</v>
      </c>
      <c r="H152" s="69"/>
      <c r="I152" s="25"/>
      <c r="J152" s="24"/>
      <c r="K152" s="25"/>
      <c r="L152" s="25"/>
      <c r="M152" s="25"/>
      <c r="N152" s="25"/>
      <c r="O152" s="25"/>
      <c r="P152" s="25"/>
      <c r="Q152" s="25"/>
    </row>
    <row r="153" spans="1:17" s="43" customFormat="1" ht="11.5" x14ac:dyDescent="0.35">
      <c r="A153" s="38"/>
      <c r="B153" s="3"/>
      <c r="C153" s="2"/>
      <c r="D153" s="2"/>
      <c r="E153" s="2"/>
      <c r="F153" s="14">
        <v>0</v>
      </c>
      <c r="G153" s="14">
        <v>0</v>
      </c>
      <c r="H153" s="69"/>
      <c r="I153" s="25"/>
      <c r="J153" s="24"/>
      <c r="K153" s="25"/>
      <c r="L153" s="25"/>
      <c r="M153" s="25"/>
      <c r="N153" s="25"/>
      <c r="O153" s="25"/>
      <c r="P153" s="25"/>
      <c r="Q153" s="25"/>
    </row>
    <row r="154" spans="1:17" s="43" customFormat="1" ht="11.5" x14ac:dyDescent="0.35">
      <c r="A154" s="38"/>
      <c r="B154" s="3"/>
      <c r="C154" s="2"/>
      <c r="D154" s="2"/>
      <c r="E154" s="2"/>
      <c r="F154" s="14">
        <v>0</v>
      </c>
      <c r="G154" s="14">
        <v>0</v>
      </c>
      <c r="H154" s="69"/>
      <c r="I154" s="25"/>
      <c r="J154" s="24"/>
      <c r="K154" s="25"/>
      <c r="L154" s="25"/>
      <c r="M154" s="25"/>
      <c r="N154" s="25"/>
      <c r="O154" s="25"/>
      <c r="P154" s="25"/>
      <c r="Q154" s="25"/>
    </row>
    <row r="155" spans="1:17" s="43" customFormat="1" ht="11.5" x14ac:dyDescent="0.35">
      <c r="A155" s="38"/>
      <c r="B155" s="3"/>
      <c r="C155" s="2"/>
      <c r="D155" s="2"/>
      <c r="E155" s="2"/>
      <c r="F155" s="14">
        <v>0</v>
      </c>
      <c r="G155" s="14">
        <v>0</v>
      </c>
      <c r="H155" s="69"/>
      <c r="I155" s="25"/>
      <c r="J155" s="24"/>
      <c r="K155" s="25"/>
      <c r="L155" s="25"/>
      <c r="M155" s="25"/>
      <c r="N155" s="25"/>
      <c r="O155" s="25"/>
      <c r="P155" s="25"/>
      <c r="Q155" s="25"/>
    </row>
    <row r="156" spans="1:17" s="43" customFormat="1" ht="11.5" x14ac:dyDescent="0.35">
      <c r="A156" s="38"/>
      <c r="B156" s="102"/>
      <c r="C156" s="90"/>
      <c r="D156" s="103"/>
      <c r="E156" s="104" t="s">
        <v>31</v>
      </c>
      <c r="F156" s="19">
        <f>SUM(F149:F155)</f>
        <v>0</v>
      </c>
      <c r="G156" s="19">
        <f>SUM(G149:G155)</f>
        <v>0</v>
      </c>
      <c r="H156" s="69"/>
      <c r="I156" s="25"/>
      <c r="J156" s="24"/>
      <c r="K156" s="25"/>
      <c r="L156" s="25"/>
      <c r="M156" s="25"/>
      <c r="N156" s="25"/>
      <c r="O156" s="25"/>
      <c r="P156" s="25"/>
      <c r="Q156" s="25"/>
    </row>
    <row r="157" spans="1:17" s="43" customFormat="1" ht="12.5" x14ac:dyDescent="0.35">
      <c r="A157" s="38"/>
      <c r="B157" s="70"/>
      <c r="C157" s="25"/>
      <c r="D157" s="82"/>
      <c r="E157" s="83"/>
      <c r="F157" s="19"/>
      <c r="G157" s="109"/>
      <c r="H157" s="69"/>
      <c r="I157" s="25"/>
      <c r="J157" s="24"/>
      <c r="K157" s="25"/>
      <c r="L157" s="25"/>
      <c r="M157" s="25"/>
      <c r="N157" s="25"/>
      <c r="O157" s="25"/>
      <c r="P157" s="25"/>
      <c r="Q157" s="25"/>
    </row>
    <row r="158" spans="1:17" s="43" customFormat="1" ht="12.5" x14ac:dyDescent="0.35">
      <c r="A158" s="38"/>
      <c r="B158" s="70" t="s">
        <v>44</v>
      </c>
      <c r="C158" s="25"/>
      <c r="D158" s="82"/>
      <c r="E158" s="83"/>
      <c r="F158" s="19"/>
      <c r="G158" s="109"/>
      <c r="H158" s="69"/>
      <c r="I158" s="25"/>
      <c r="J158" s="24"/>
      <c r="K158" s="25"/>
      <c r="L158" s="25"/>
      <c r="M158" s="25"/>
      <c r="N158" s="25"/>
      <c r="O158" s="25"/>
      <c r="P158" s="25"/>
      <c r="Q158" s="25"/>
    </row>
    <row r="159" spans="1:17" s="43" customFormat="1" ht="12.5" x14ac:dyDescent="0.35">
      <c r="A159" s="38"/>
      <c r="B159" s="73" t="s">
        <v>7</v>
      </c>
      <c r="C159" s="25"/>
      <c r="E159" s="83"/>
      <c r="F159" s="92" t="s">
        <v>8</v>
      </c>
      <c r="G159" s="109"/>
      <c r="H159" s="69"/>
      <c r="I159" s="25"/>
      <c r="J159" s="24"/>
      <c r="K159" s="25"/>
      <c r="L159" s="25"/>
      <c r="M159" s="25"/>
      <c r="N159" s="25"/>
      <c r="O159" s="25"/>
      <c r="P159" s="25"/>
      <c r="Q159" s="25"/>
    </row>
    <row r="160" spans="1:17" s="43" customFormat="1" ht="11.5" x14ac:dyDescent="0.35">
      <c r="A160" s="38"/>
      <c r="B160" s="6"/>
      <c r="C160" s="2"/>
      <c r="D160" s="2"/>
      <c r="E160" s="2"/>
      <c r="F160" s="14">
        <v>0</v>
      </c>
      <c r="G160" s="14">
        <v>0</v>
      </c>
      <c r="H160" s="69"/>
      <c r="I160" s="25"/>
      <c r="J160" s="24"/>
      <c r="K160" s="25"/>
      <c r="L160" s="25"/>
      <c r="M160" s="25"/>
      <c r="N160" s="25"/>
      <c r="O160" s="25"/>
      <c r="P160" s="25"/>
      <c r="Q160" s="25"/>
    </row>
    <row r="161" spans="1:17" s="43" customFormat="1" ht="11.5" x14ac:dyDescent="0.35">
      <c r="A161" s="38"/>
      <c r="B161" s="3"/>
      <c r="C161" s="2"/>
      <c r="D161" s="2"/>
      <c r="E161" s="2"/>
      <c r="F161" s="14">
        <v>0</v>
      </c>
      <c r="G161" s="14">
        <v>0</v>
      </c>
      <c r="H161" s="69"/>
      <c r="I161" s="25"/>
      <c r="J161" s="24"/>
      <c r="K161" s="25"/>
      <c r="L161" s="25"/>
      <c r="M161" s="25"/>
      <c r="N161" s="25"/>
      <c r="O161" s="25"/>
      <c r="P161" s="25"/>
      <c r="Q161" s="25"/>
    </row>
    <row r="162" spans="1:17" s="43" customFormat="1" ht="11.5" x14ac:dyDescent="0.35">
      <c r="A162" s="38"/>
      <c r="B162" s="3"/>
      <c r="C162" s="2"/>
      <c r="D162" s="2"/>
      <c r="E162" s="2"/>
      <c r="F162" s="14">
        <v>0</v>
      </c>
      <c r="G162" s="14">
        <v>0</v>
      </c>
      <c r="H162" s="69"/>
      <c r="I162" s="25"/>
      <c r="J162" s="24"/>
      <c r="K162" s="25"/>
      <c r="L162" s="25"/>
      <c r="M162" s="25"/>
      <c r="N162" s="25"/>
      <c r="O162" s="25"/>
      <c r="P162" s="25"/>
      <c r="Q162" s="25"/>
    </row>
    <row r="163" spans="1:17" s="43" customFormat="1" ht="11.5" x14ac:dyDescent="0.35">
      <c r="A163" s="38"/>
      <c r="B163" s="3"/>
      <c r="C163" s="2"/>
      <c r="D163" s="2"/>
      <c r="E163" s="2"/>
      <c r="F163" s="14">
        <v>0</v>
      </c>
      <c r="G163" s="14">
        <v>0</v>
      </c>
      <c r="H163" s="69"/>
      <c r="I163" s="25"/>
      <c r="J163" s="24"/>
      <c r="K163" s="25"/>
      <c r="L163" s="25"/>
      <c r="M163" s="25"/>
      <c r="N163" s="25"/>
      <c r="O163" s="25"/>
      <c r="P163" s="25"/>
      <c r="Q163" s="25"/>
    </row>
    <row r="164" spans="1:17" s="43" customFormat="1" ht="11.5" x14ac:dyDescent="0.35">
      <c r="A164" s="38"/>
      <c r="B164" s="3"/>
      <c r="C164" s="2"/>
      <c r="D164" s="2"/>
      <c r="E164" s="2"/>
      <c r="F164" s="14">
        <v>0</v>
      </c>
      <c r="G164" s="14">
        <v>0</v>
      </c>
      <c r="H164" s="69"/>
      <c r="I164" s="25"/>
      <c r="J164" s="24"/>
      <c r="K164" s="25"/>
      <c r="L164" s="25"/>
      <c r="M164" s="25"/>
      <c r="N164" s="25"/>
      <c r="O164" s="25"/>
      <c r="P164" s="25"/>
      <c r="Q164" s="25"/>
    </row>
    <row r="165" spans="1:17" s="43" customFormat="1" ht="11.5" x14ac:dyDescent="0.35">
      <c r="A165" s="38"/>
      <c r="B165" s="3"/>
      <c r="C165" s="2"/>
      <c r="D165" s="2"/>
      <c r="E165" s="2"/>
      <c r="F165" s="14">
        <v>0</v>
      </c>
      <c r="G165" s="14">
        <v>0</v>
      </c>
      <c r="H165" s="69"/>
      <c r="I165" s="25"/>
      <c r="J165" s="24"/>
      <c r="K165" s="25"/>
      <c r="L165" s="25"/>
      <c r="M165" s="25"/>
      <c r="N165" s="25"/>
      <c r="O165" s="25"/>
      <c r="P165" s="25"/>
      <c r="Q165" s="25"/>
    </row>
    <row r="166" spans="1:17" s="43" customFormat="1" ht="11.5" x14ac:dyDescent="0.35">
      <c r="A166" s="38"/>
      <c r="B166" s="3"/>
      <c r="C166" s="2"/>
      <c r="D166" s="2"/>
      <c r="E166" s="2"/>
      <c r="F166" s="14">
        <v>0</v>
      </c>
      <c r="G166" s="14">
        <v>0</v>
      </c>
      <c r="H166" s="69"/>
      <c r="I166" s="25"/>
      <c r="J166" s="24"/>
      <c r="K166" s="25"/>
      <c r="L166" s="25"/>
      <c r="M166" s="25"/>
      <c r="N166" s="25"/>
      <c r="O166" s="25"/>
      <c r="P166" s="25"/>
      <c r="Q166" s="25"/>
    </row>
    <row r="167" spans="1:17" s="43" customFormat="1" ht="11.5" x14ac:dyDescent="0.35">
      <c r="A167" s="38"/>
      <c r="B167" s="102"/>
      <c r="C167" s="90"/>
      <c r="D167" s="103"/>
      <c r="E167" s="104" t="s">
        <v>48</v>
      </c>
      <c r="F167" s="19">
        <f>SUM(F160:F166)</f>
        <v>0</v>
      </c>
      <c r="G167" s="19">
        <f>SUM(G160:G166)</f>
        <v>0</v>
      </c>
      <c r="H167" s="69"/>
      <c r="I167" s="25"/>
      <c r="J167" s="24"/>
      <c r="K167" s="25"/>
      <c r="L167" s="25"/>
      <c r="M167" s="25"/>
      <c r="N167" s="25"/>
      <c r="O167" s="25"/>
      <c r="P167" s="25"/>
      <c r="Q167" s="25"/>
    </row>
    <row r="168" spans="1:17" s="43" customFormat="1" thickBot="1" x14ac:dyDescent="0.4">
      <c r="A168" s="38"/>
      <c r="B168" s="70"/>
      <c r="C168" s="25"/>
      <c r="D168" s="82"/>
      <c r="E168" s="83"/>
      <c r="F168" s="19"/>
      <c r="G168" s="109"/>
      <c r="H168" s="69"/>
      <c r="I168" s="25"/>
      <c r="J168" s="24"/>
      <c r="K168" s="25"/>
      <c r="L168" s="25"/>
      <c r="M168" s="25"/>
      <c r="N168" s="25"/>
      <c r="O168" s="25"/>
      <c r="P168" s="25"/>
      <c r="Q168" s="25"/>
    </row>
    <row r="169" spans="1:17" s="43" customFormat="1" ht="12" thickBot="1" x14ac:dyDescent="0.4">
      <c r="A169" s="38"/>
      <c r="B169" s="77"/>
      <c r="C169" s="78"/>
      <c r="D169" s="105"/>
      <c r="E169" s="80" t="s">
        <v>23</v>
      </c>
      <c r="F169" s="60">
        <f>F134+F145+F156+F167</f>
        <v>0</v>
      </c>
      <c r="G169" s="60">
        <f>G134+G145+G156+G167</f>
        <v>0</v>
      </c>
      <c r="H169" s="81"/>
      <c r="I169" s="25"/>
      <c r="J169" s="24"/>
      <c r="K169" s="25"/>
      <c r="L169" s="25"/>
      <c r="M169" s="25"/>
      <c r="N169" s="25"/>
      <c r="O169" s="25"/>
      <c r="P169" s="25"/>
      <c r="Q169" s="25"/>
    </row>
    <row r="170" spans="1:17" s="43" customFormat="1" thickBot="1" x14ac:dyDescent="0.4">
      <c r="A170" s="38"/>
      <c r="B170" s="25"/>
      <c r="C170" s="25"/>
      <c r="D170" s="82"/>
      <c r="E170" s="83"/>
      <c r="F170" s="19"/>
      <c r="G170" s="109"/>
      <c r="H170" s="106"/>
      <c r="I170" s="25"/>
      <c r="J170" s="24"/>
      <c r="K170" s="25"/>
      <c r="L170" s="25"/>
      <c r="M170" s="25"/>
      <c r="N170" s="25"/>
      <c r="O170" s="25"/>
      <c r="P170" s="25"/>
      <c r="Q170" s="25"/>
    </row>
    <row r="171" spans="1:17" s="43" customFormat="1" ht="15.5" x14ac:dyDescent="0.35">
      <c r="A171" s="62" t="s">
        <v>9</v>
      </c>
      <c r="B171" s="87" t="s">
        <v>56</v>
      </c>
      <c r="C171" s="65"/>
      <c r="D171" s="65"/>
      <c r="E171" s="65"/>
      <c r="F171" s="65"/>
      <c r="G171" s="65"/>
      <c r="H171" s="65"/>
      <c r="I171" s="70"/>
      <c r="J171" s="24"/>
      <c r="K171" s="25"/>
      <c r="L171" s="25"/>
      <c r="M171" s="25"/>
      <c r="N171" s="25"/>
      <c r="O171" s="25"/>
      <c r="P171" s="25"/>
      <c r="Q171" s="25"/>
    </row>
    <row r="172" spans="1:17" s="43" customFormat="1" ht="15.5" x14ac:dyDescent="0.35">
      <c r="A172" s="38"/>
      <c r="B172" s="89"/>
      <c r="C172" s="90"/>
      <c r="D172" s="90"/>
      <c r="E172" s="90"/>
      <c r="F172" s="20"/>
      <c r="G172" s="109"/>
      <c r="H172" s="93"/>
      <c r="I172" s="25"/>
      <c r="J172" s="24"/>
      <c r="K172" s="25"/>
      <c r="L172" s="25"/>
      <c r="M172" s="25"/>
      <c r="N172" s="25"/>
      <c r="O172" s="25"/>
      <c r="P172" s="25"/>
      <c r="Q172" s="25"/>
    </row>
    <row r="173" spans="1:17" s="43" customFormat="1" ht="11.5" x14ac:dyDescent="0.35">
      <c r="A173" s="38"/>
      <c r="B173" s="70" t="s">
        <v>13</v>
      </c>
      <c r="C173" s="71"/>
      <c r="D173" s="71"/>
      <c r="E173" s="35"/>
      <c r="F173" s="72" t="s">
        <v>119</v>
      </c>
      <c r="G173" s="72" t="s">
        <v>129</v>
      </c>
      <c r="H173" s="69"/>
      <c r="I173" s="25"/>
      <c r="J173" s="24"/>
      <c r="K173" s="25"/>
      <c r="L173" s="25"/>
      <c r="M173" s="25"/>
      <c r="N173" s="25"/>
      <c r="O173" s="25"/>
      <c r="P173" s="25"/>
      <c r="Q173" s="25"/>
    </row>
    <row r="174" spans="1:17" s="43" customFormat="1" ht="11.5" x14ac:dyDescent="0.35">
      <c r="A174" s="38"/>
      <c r="B174" s="73" t="s">
        <v>64</v>
      </c>
      <c r="C174" s="74"/>
      <c r="D174" s="34" t="s">
        <v>3</v>
      </c>
      <c r="E174" s="74" t="s">
        <v>4</v>
      </c>
      <c r="F174" s="92" t="s">
        <v>5</v>
      </c>
      <c r="G174" s="34" t="s">
        <v>109</v>
      </c>
      <c r="H174" s="69"/>
      <c r="I174" s="25"/>
      <c r="J174" s="24"/>
      <c r="K174" s="25"/>
      <c r="L174" s="25"/>
      <c r="M174" s="25"/>
      <c r="N174" s="25"/>
      <c r="O174" s="25"/>
      <c r="P174" s="25"/>
      <c r="Q174" s="25"/>
    </row>
    <row r="175" spans="1:17" s="43" customFormat="1" ht="11.5" x14ac:dyDescent="0.35">
      <c r="A175" s="38"/>
      <c r="B175" s="6" t="s">
        <v>84</v>
      </c>
      <c r="C175" s="2"/>
      <c r="D175" s="13"/>
      <c r="E175" s="2"/>
      <c r="F175" s="20">
        <f t="shared" ref="F175:F183" si="4">$D175*E175</f>
        <v>0</v>
      </c>
      <c r="G175" s="14">
        <v>0</v>
      </c>
      <c r="H175" s="69"/>
      <c r="I175" s="25"/>
      <c r="J175" s="24"/>
      <c r="K175" s="25"/>
      <c r="L175" s="25"/>
      <c r="M175" s="25"/>
      <c r="N175" s="25"/>
      <c r="O175" s="25"/>
      <c r="P175" s="25"/>
      <c r="Q175" s="25"/>
    </row>
    <row r="176" spans="1:17" s="43" customFormat="1" ht="11.5" x14ac:dyDescent="0.35">
      <c r="A176" s="38"/>
      <c r="B176" s="6" t="s">
        <v>82</v>
      </c>
      <c r="C176" s="2"/>
      <c r="D176" s="13"/>
      <c r="E176" s="2"/>
      <c r="F176" s="20">
        <f t="shared" si="4"/>
        <v>0</v>
      </c>
      <c r="G176" s="14">
        <v>0</v>
      </c>
      <c r="H176" s="69"/>
      <c r="I176" s="25"/>
      <c r="J176" s="24"/>
      <c r="K176" s="25"/>
      <c r="L176" s="25"/>
      <c r="M176" s="25"/>
      <c r="N176" s="25"/>
      <c r="O176" s="25"/>
      <c r="P176" s="25"/>
      <c r="Q176" s="25"/>
    </row>
    <row r="177" spans="1:17" s="43" customFormat="1" ht="11.5" x14ac:dyDescent="0.35">
      <c r="A177" s="38"/>
      <c r="B177" s="6" t="s">
        <v>83</v>
      </c>
      <c r="C177" s="2"/>
      <c r="D177" s="13"/>
      <c r="E177" s="2"/>
      <c r="F177" s="20">
        <f t="shared" si="4"/>
        <v>0</v>
      </c>
      <c r="G177" s="14">
        <v>0</v>
      </c>
      <c r="H177" s="69"/>
      <c r="I177" s="25"/>
      <c r="J177" s="24"/>
      <c r="K177" s="25"/>
      <c r="L177" s="25"/>
      <c r="M177" s="25"/>
      <c r="N177" s="25"/>
      <c r="O177" s="25"/>
      <c r="P177" s="25"/>
      <c r="Q177" s="25"/>
    </row>
    <row r="178" spans="1:17" s="43" customFormat="1" ht="11.5" x14ac:dyDescent="0.35">
      <c r="A178" s="38"/>
      <c r="B178" s="6"/>
      <c r="C178" s="2"/>
      <c r="D178" s="13"/>
      <c r="E178" s="2"/>
      <c r="F178" s="20">
        <f t="shared" si="4"/>
        <v>0</v>
      </c>
      <c r="G178" s="14">
        <v>0</v>
      </c>
      <c r="H178" s="69"/>
      <c r="I178" s="25"/>
      <c r="J178" s="24"/>
      <c r="K178" s="25"/>
      <c r="L178" s="25"/>
      <c r="M178" s="25"/>
      <c r="N178" s="25"/>
      <c r="O178" s="25"/>
      <c r="P178" s="25"/>
      <c r="Q178" s="25"/>
    </row>
    <row r="179" spans="1:17" s="43" customFormat="1" ht="11.5" x14ac:dyDescent="0.35">
      <c r="A179" s="38"/>
      <c r="B179" s="6"/>
      <c r="C179" s="2"/>
      <c r="D179" s="13"/>
      <c r="E179" s="2"/>
      <c r="F179" s="20">
        <f t="shared" si="4"/>
        <v>0</v>
      </c>
      <c r="G179" s="14">
        <v>0</v>
      </c>
      <c r="H179" s="69"/>
      <c r="I179" s="25"/>
      <c r="J179" s="24"/>
      <c r="K179" s="25"/>
      <c r="L179" s="25"/>
      <c r="M179" s="25"/>
      <c r="N179" s="25"/>
      <c r="O179" s="25"/>
      <c r="P179" s="25"/>
      <c r="Q179" s="25"/>
    </row>
    <row r="180" spans="1:17" s="43" customFormat="1" ht="11.5" x14ac:dyDescent="0.35">
      <c r="A180" s="38"/>
      <c r="B180" s="6"/>
      <c r="C180" s="2"/>
      <c r="D180" s="13"/>
      <c r="E180" s="2"/>
      <c r="F180" s="20">
        <f t="shared" si="4"/>
        <v>0</v>
      </c>
      <c r="G180" s="14">
        <v>0</v>
      </c>
      <c r="H180" s="69"/>
      <c r="I180" s="25"/>
      <c r="J180" s="24"/>
      <c r="K180" s="25"/>
      <c r="L180" s="25"/>
      <c r="M180" s="25"/>
      <c r="N180" s="25"/>
      <c r="O180" s="25"/>
      <c r="P180" s="25"/>
      <c r="Q180" s="25"/>
    </row>
    <row r="181" spans="1:17" s="43" customFormat="1" ht="11.5" x14ac:dyDescent="0.35">
      <c r="A181" s="38"/>
      <c r="B181" s="6"/>
      <c r="C181" s="2"/>
      <c r="D181" s="13"/>
      <c r="E181" s="2"/>
      <c r="F181" s="20">
        <f t="shared" si="4"/>
        <v>0</v>
      </c>
      <c r="G181" s="14">
        <v>0</v>
      </c>
      <c r="H181" s="69"/>
      <c r="I181" s="25"/>
      <c r="J181" s="24"/>
      <c r="K181" s="25"/>
      <c r="L181" s="25"/>
      <c r="M181" s="25"/>
      <c r="N181" s="25"/>
      <c r="O181" s="25"/>
      <c r="P181" s="25"/>
      <c r="Q181" s="25"/>
    </row>
    <row r="182" spans="1:17" s="43" customFormat="1" ht="11.5" x14ac:dyDescent="0.35">
      <c r="A182" s="38"/>
      <c r="B182" s="6"/>
      <c r="C182" s="2"/>
      <c r="D182" s="13"/>
      <c r="E182" s="2"/>
      <c r="F182" s="20">
        <f t="shared" si="4"/>
        <v>0</v>
      </c>
      <c r="G182" s="14">
        <v>0</v>
      </c>
      <c r="H182" s="69"/>
      <c r="I182" s="25"/>
      <c r="J182" s="24"/>
      <c r="K182" s="25"/>
      <c r="L182" s="25"/>
      <c r="M182" s="25"/>
      <c r="N182" s="25"/>
      <c r="O182" s="25"/>
      <c r="P182" s="25"/>
      <c r="Q182" s="25"/>
    </row>
    <row r="183" spans="1:17" s="43" customFormat="1" ht="11.5" x14ac:dyDescent="0.35">
      <c r="A183" s="38"/>
      <c r="B183" s="6"/>
      <c r="C183" s="2"/>
      <c r="D183" s="13"/>
      <c r="E183" s="2"/>
      <c r="F183" s="20">
        <f t="shared" si="4"/>
        <v>0</v>
      </c>
      <c r="G183" s="14">
        <v>0</v>
      </c>
      <c r="H183" s="69"/>
      <c r="I183" s="25"/>
      <c r="J183" s="24"/>
      <c r="K183" s="25"/>
      <c r="L183" s="25"/>
      <c r="M183" s="25"/>
      <c r="N183" s="25"/>
      <c r="O183" s="25"/>
      <c r="P183" s="25"/>
      <c r="Q183" s="25"/>
    </row>
    <row r="184" spans="1:17" s="43" customFormat="1" ht="11.5" x14ac:dyDescent="0.35">
      <c r="A184" s="38"/>
      <c r="B184" s="95"/>
      <c r="C184" s="35"/>
      <c r="D184" s="96"/>
      <c r="E184" s="97" t="s">
        <v>14</v>
      </c>
      <c r="F184" s="85">
        <f>SUM(F175:F183)</f>
        <v>0</v>
      </c>
      <c r="G184" s="85">
        <f>SUM(G175:G183)</f>
        <v>0</v>
      </c>
      <c r="H184" s="69"/>
      <c r="I184" s="25"/>
      <c r="J184" s="24"/>
      <c r="K184" s="25"/>
      <c r="L184" s="25"/>
      <c r="M184" s="25"/>
      <c r="N184" s="25"/>
      <c r="O184" s="25"/>
      <c r="P184" s="25"/>
      <c r="Q184" s="25"/>
    </row>
    <row r="185" spans="1:17" s="43" customFormat="1" ht="12.5" x14ac:dyDescent="0.35">
      <c r="A185" s="38"/>
      <c r="B185" s="70"/>
      <c r="C185" s="25"/>
      <c r="D185" s="98"/>
      <c r="E185" s="98"/>
      <c r="F185" s="85"/>
      <c r="G185" s="109"/>
      <c r="H185" s="69"/>
      <c r="I185" s="25"/>
      <c r="J185" s="24"/>
      <c r="K185" s="25"/>
      <c r="L185" s="25"/>
      <c r="M185" s="25"/>
      <c r="N185" s="25"/>
      <c r="O185" s="25"/>
      <c r="P185" s="25"/>
      <c r="Q185" s="25"/>
    </row>
    <row r="186" spans="1:17" s="43" customFormat="1" ht="12.5" x14ac:dyDescent="0.35">
      <c r="A186" s="38"/>
      <c r="B186" s="70" t="s">
        <v>17</v>
      </c>
      <c r="C186" s="25"/>
      <c r="D186" s="35"/>
      <c r="E186" s="99"/>
      <c r="F186" s="100"/>
      <c r="G186" s="109"/>
      <c r="H186" s="101"/>
      <c r="I186" s="25"/>
      <c r="J186" s="24"/>
      <c r="K186" s="25"/>
      <c r="L186" s="25"/>
      <c r="M186" s="25"/>
      <c r="N186" s="25"/>
      <c r="O186" s="25"/>
      <c r="P186" s="25"/>
      <c r="Q186" s="25"/>
    </row>
    <row r="187" spans="1:17" s="43" customFormat="1" ht="12.5" x14ac:dyDescent="0.35">
      <c r="A187" s="38"/>
      <c r="B187" s="73" t="s">
        <v>7</v>
      </c>
      <c r="C187" s="25"/>
      <c r="E187" s="83"/>
      <c r="F187" s="92" t="s">
        <v>8</v>
      </c>
      <c r="G187" s="109"/>
      <c r="H187" s="101"/>
      <c r="I187" s="25"/>
      <c r="J187" s="24"/>
      <c r="K187" s="25"/>
      <c r="L187" s="25"/>
      <c r="M187" s="25"/>
      <c r="N187" s="25"/>
      <c r="O187" s="25"/>
      <c r="P187" s="25"/>
      <c r="Q187" s="25"/>
    </row>
    <row r="188" spans="1:17" s="43" customFormat="1" ht="11.5" x14ac:dyDescent="0.35">
      <c r="A188" s="38"/>
      <c r="B188" s="6" t="s">
        <v>71</v>
      </c>
      <c r="C188" s="2"/>
      <c r="D188" s="2"/>
      <c r="E188" s="2"/>
      <c r="F188" s="14">
        <v>0</v>
      </c>
      <c r="G188" s="14">
        <v>0</v>
      </c>
      <c r="H188" s="101"/>
      <c r="I188" s="25"/>
      <c r="J188" s="24"/>
      <c r="K188" s="25"/>
      <c r="L188" s="25"/>
      <c r="M188" s="25"/>
      <c r="N188" s="25"/>
      <c r="O188" s="25"/>
      <c r="P188" s="25"/>
      <c r="Q188" s="25"/>
    </row>
    <row r="189" spans="1:17" s="43" customFormat="1" ht="11.5" x14ac:dyDescent="0.35">
      <c r="A189" s="38"/>
      <c r="B189" s="3"/>
      <c r="C189" s="2"/>
      <c r="D189" s="2"/>
      <c r="E189" s="2"/>
      <c r="F189" s="14">
        <v>0</v>
      </c>
      <c r="G189" s="14">
        <v>0</v>
      </c>
      <c r="H189" s="101"/>
      <c r="I189" s="25"/>
      <c r="J189" s="24"/>
      <c r="K189" s="25"/>
      <c r="L189" s="25"/>
      <c r="M189" s="25"/>
      <c r="N189" s="25"/>
      <c r="O189" s="25"/>
      <c r="P189" s="25"/>
      <c r="Q189" s="25"/>
    </row>
    <row r="190" spans="1:17" s="43" customFormat="1" ht="11.5" x14ac:dyDescent="0.35">
      <c r="A190" s="38"/>
      <c r="B190" s="3"/>
      <c r="C190" s="2"/>
      <c r="D190" s="2"/>
      <c r="E190" s="2"/>
      <c r="F190" s="14">
        <v>0</v>
      </c>
      <c r="G190" s="14">
        <v>0</v>
      </c>
      <c r="H190" s="101"/>
      <c r="I190" s="25"/>
      <c r="J190" s="24"/>
      <c r="K190" s="25"/>
      <c r="L190" s="25"/>
      <c r="M190" s="25"/>
      <c r="N190" s="25"/>
      <c r="O190" s="25"/>
      <c r="P190" s="25"/>
      <c r="Q190" s="25"/>
    </row>
    <row r="191" spans="1:17" s="43" customFormat="1" ht="11.5" x14ac:dyDescent="0.35">
      <c r="A191" s="38"/>
      <c r="B191" s="3"/>
      <c r="C191" s="2"/>
      <c r="D191" s="2"/>
      <c r="E191" s="2"/>
      <c r="F191" s="14">
        <v>0</v>
      </c>
      <c r="G191" s="14">
        <v>0</v>
      </c>
      <c r="H191" s="101"/>
      <c r="I191" s="25"/>
      <c r="J191" s="24"/>
      <c r="K191" s="25"/>
      <c r="L191" s="25"/>
      <c r="M191" s="25"/>
      <c r="N191" s="25"/>
      <c r="O191" s="25"/>
      <c r="P191" s="25"/>
      <c r="Q191" s="25"/>
    </row>
    <row r="192" spans="1:17" s="43" customFormat="1" ht="11.5" x14ac:dyDescent="0.35">
      <c r="A192" s="38"/>
      <c r="B192" s="3"/>
      <c r="C192" s="2"/>
      <c r="D192" s="2"/>
      <c r="E192" s="2"/>
      <c r="F192" s="14">
        <v>0</v>
      </c>
      <c r="G192" s="14">
        <v>0</v>
      </c>
      <c r="H192" s="101"/>
      <c r="I192" s="25"/>
      <c r="J192" s="24"/>
      <c r="K192" s="25"/>
      <c r="L192" s="25"/>
      <c r="M192" s="25"/>
      <c r="N192" s="25"/>
      <c r="O192" s="25"/>
      <c r="P192" s="25"/>
      <c r="Q192" s="25"/>
    </row>
    <row r="193" spans="1:17" s="43" customFormat="1" ht="11.5" x14ac:dyDescent="0.35">
      <c r="A193" s="38"/>
      <c r="B193" s="3"/>
      <c r="C193" s="2"/>
      <c r="D193" s="2"/>
      <c r="E193" s="2"/>
      <c r="F193" s="14">
        <v>0</v>
      </c>
      <c r="G193" s="14">
        <v>0</v>
      </c>
      <c r="H193" s="101"/>
      <c r="I193" s="25"/>
      <c r="J193" s="24"/>
      <c r="K193" s="25"/>
      <c r="L193" s="25"/>
      <c r="M193" s="25"/>
      <c r="N193" s="25"/>
      <c r="O193" s="25"/>
      <c r="P193" s="25"/>
      <c r="Q193" s="25"/>
    </row>
    <row r="194" spans="1:17" s="43" customFormat="1" ht="11.5" x14ac:dyDescent="0.35">
      <c r="A194" s="38"/>
      <c r="B194" s="3"/>
      <c r="C194" s="2"/>
      <c r="D194" s="2"/>
      <c r="E194" s="2"/>
      <c r="F194" s="14">
        <v>0</v>
      </c>
      <c r="G194" s="14">
        <v>0</v>
      </c>
      <c r="H194" s="101"/>
      <c r="I194" s="25"/>
      <c r="J194" s="24"/>
      <c r="K194" s="25"/>
      <c r="L194" s="25"/>
      <c r="M194" s="25"/>
      <c r="N194" s="25"/>
      <c r="O194" s="25"/>
      <c r="P194" s="25"/>
      <c r="Q194" s="25"/>
    </row>
    <row r="195" spans="1:17" s="43" customFormat="1" ht="11.5" x14ac:dyDescent="0.35">
      <c r="A195" s="38"/>
      <c r="B195" s="102"/>
      <c r="C195" s="90"/>
      <c r="D195" s="103"/>
      <c r="E195" s="97" t="s">
        <v>18</v>
      </c>
      <c r="F195" s="19">
        <f>SUM(F188:F194)</f>
        <v>0</v>
      </c>
      <c r="G195" s="85">
        <f>SUM(G188:G194)</f>
        <v>0</v>
      </c>
      <c r="H195" s="101"/>
      <c r="I195" s="25"/>
      <c r="J195" s="24"/>
      <c r="K195" s="25"/>
      <c r="L195" s="25"/>
      <c r="M195" s="25"/>
      <c r="N195" s="25"/>
      <c r="O195" s="25"/>
      <c r="P195" s="25"/>
      <c r="Q195" s="25"/>
    </row>
    <row r="196" spans="1:17" s="43" customFormat="1" ht="12.5" x14ac:dyDescent="0.35">
      <c r="A196" s="38"/>
      <c r="B196" s="70"/>
      <c r="C196" s="25"/>
      <c r="D196" s="82"/>
      <c r="E196" s="83"/>
      <c r="F196" s="19"/>
      <c r="G196" s="109"/>
      <c r="H196" s="69"/>
      <c r="I196" s="25"/>
      <c r="J196" s="24"/>
      <c r="K196" s="25"/>
      <c r="L196" s="25"/>
      <c r="M196" s="25"/>
      <c r="N196" s="25"/>
      <c r="O196" s="25"/>
      <c r="P196" s="25"/>
      <c r="Q196" s="25"/>
    </row>
    <row r="197" spans="1:17" s="43" customFormat="1" ht="12.5" x14ac:dyDescent="0.35">
      <c r="A197" s="38"/>
      <c r="B197" s="110" t="s">
        <v>59</v>
      </c>
      <c r="C197" s="25"/>
      <c r="D197" s="82"/>
      <c r="E197" s="83"/>
      <c r="F197" s="19"/>
      <c r="G197" s="109"/>
      <c r="H197" s="69"/>
      <c r="I197" s="25"/>
      <c r="J197" s="24"/>
      <c r="K197" s="25"/>
      <c r="L197" s="25"/>
      <c r="M197" s="25"/>
      <c r="N197" s="25"/>
      <c r="O197" s="25"/>
      <c r="P197" s="25"/>
      <c r="Q197" s="25"/>
    </row>
    <row r="198" spans="1:17" s="43" customFormat="1" ht="12.5" x14ac:dyDescent="0.35">
      <c r="A198" s="38"/>
      <c r="B198" s="73" t="s">
        <v>7</v>
      </c>
      <c r="C198" s="25"/>
      <c r="E198" s="83"/>
      <c r="F198" s="92" t="s">
        <v>8</v>
      </c>
      <c r="G198" s="109"/>
      <c r="H198" s="69"/>
      <c r="I198" s="25"/>
      <c r="J198" s="24"/>
      <c r="K198" s="25"/>
      <c r="L198" s="25"/>
      <c r="M198" s="25"/>
      <c r="N198" s="25"/>
      <c r="O198" s="25"/>
      <c r="P198" s="25"/>
      <c r="Q198" s="25"/>
    </row>
    <row r="199" spans="1:17" s="43" customFormat="1" ht="11.5" x14ac:dyDescent="0.35">
      <c r="A199" s="38"/>
      <c r="B199" s="6" t="s">
        <v>85</v>
      </c>
      <c r="C199" s="2"/>
      <c r="D199" s="2"/>
      <c r="E199" s="2"/>
      <c r="F199" s="14">
        <v>0</v>
      </c>
      <c r="G199" s="14">
        <v>0</v>
      </c>
      <c r="H199" s="69"/>
      <c r="I199" s="25"/>
      <c r="J199" s="24"/>
      <c r="K199" s="25"/>
      <c r="L199" s="25"/>
      <c r="M199" s="25"/>
      <c r="N199" s="25"/>
      <c r="O199" s="25"/>
      <c r="P199" s="25"/>
      <c r="Q199" s="25"/>
    </row>
    <row r="200" spans="1:17" s="43" customFormat="1" ht="11.5" x14ac:dyDescent="0.35">
      <c r="A200" s="38"/>
      <c r="B200" s="6" t="s">
        <v>86</v>
      </c>
      <c r="C200" s="2"/>
      <c r="D200" s="2"/>
      <c r="E200" s="2"/>
      <c r="F200" s="14">
        <v>0</v>
      </c>
      <c r="G200" s="14">
        <v>0</v>
      </c>
      <c r="H200" s="69"/>
      <c r="I200" s="25"/>
      <c r="J200" s="24"/>
      <c r="K200" s="25"/>
      <c r="L200" s="25"/>
      <c r="M200" s="25"/>
      <c r="N200" s="25"/>
      <c r="O200" s="25"/>
      <c r="P200" s="25"/>
      <c r="Q200" s="25"/>
    </row>
    <row r="201" spans="1:17" s="43" customFormat="1" ht="11.5" x14ac:dyDescent="0.35">
      <c r="A201" s="38"/>
      <c r="B201" s="6" t="s">
        <v>87</v>
      </c>
      <c r="C201" s="2"/>
      <c r="D201" s="2"/>
      <c r="E201" s="2"/>
      <c r="F201" s="14">
        <v>0</v>
      </c>
      <c r="G201" s="14">
        <v>0</v>
      </c>
      <c r="H201" s="69"/>
      <c r="I201" s="25"/>
      <c r="J201" s="24"/>
      <c r="K201" s="25"/>
      <c r="L201" s="25"/>
      <c r="M201" s="25"/>
      <c r="N201" s="25"/>
      <c r="O201" s="25"/>
      <c r="P201" s="25"/>
      <c r="Q201" s="25"/>
    </row>
    <row r="202" spans="1:17" s="43" customFormat="1" ht="11.5" x14ac:dyDescent="0.35">
      <c r="A202" s="38"/>
      <c r="B202" s="3"/>
      <c r="C202" s="2"/>
      <c r="D202" s="2"/>
      <c r="E202" s="2"/>
      <c r="F202" s="14">
        <v>0</v>
      </c>
      <c r="G202" s="14">
        <v>0</v>
      </c>
      <c r="H202" s="69"/>
      <c r="I202" s="25"/>
      <c r="J202" s="24"/>
      <c r="K202" s="25"/>
      <c r="L202" s="25"/>
      <c r="M202" s="25"/>
      <c r="N202" s="25"/>
      <c r="O202" s="25"/>
      <c r="P202" s="25"/>
      <c r="Q202" s="25"/>
    </row>
    <row r="203" spans="1:17" s="43" customFormat="1" ht="11.5" x14ac:dyDescent="0.35">
      <c r="A203" s="38"/>
      <c r="B203" s="3"/>
      <c r="C203" s="2"/>
      <c r="D203" s="2"/>
      <c r="E203" s="2"/>
      <c r="F203" s="14">
        <v>0</v>
      </c>
      <c r="G203" s="14">
        <v>0</v>
      </c>
      <c r="H203" s="69"/>
      <c r="I203" s="25"/>
      <c r="J203" s="24"/>
      <c r="K203" s="25"/>
      <c r="L203" s="25"/>
      <c r="M203" s="25"/>
      <c r="N203" s="25"/>
      <c r="O203" s="25"/>
      <c r="P203" s="25"/>
      <c r="Q203" s="25"/>
    </row>
    <row r="204" spans="1:17" s="43" customFormat="1" ht="11.5" x14ac:dyDescent="0.35">
      <c r="A204" s="38"/>
      <c r="B204" s="3"/>
      <c r="C204" s="2"/>
      <c r="D204" s="2"/>
      <c r="E204" s="2"/>
      <c r="F204" s="14">
        <v>0</v>
      </c>
      <c r="G204" s="14">
        <v>0</v>
      </c>
      <c r="H204" s="69"/>
      <c r="I204" s="25"/>
      <c r="J204" s="24"/>
      <c r="K204" s="25"/>
      <c r="L204" s="25"/>
      <c r="M204" s="25"/>
      <c r="N204" s="25"/>
      <c r="O204" s="25"/>
      <c r="P204" s="25"/>
      <c r="Q204" s="25"/>
    </row>
    <row r="205" spans="1:17" s="43" customFormat="1" ht="11.5" x14ac:dyDescent="0.35">
      <c r="A205" s="38"/>
      <c r="B205" s="3"/>
      <c r="C205" s="2"/>
      <c r="D205" s="2"/>
      <c r="E205" s="2"/>
      <c r="F205" s="14">
        <v>0</v>
      </c>
      <c r="G205" s="14">
        <v>0</v>
      </c>
      <c r="H205" s="69"/>
      <c r="I205" s="25"/>
      <c r="J205" s="24"/>
      <c r="K205" s="25"/>
      <c r="L205" s="25"/>
      <c r="M205" s="25"/>
      <c r="N205" s="25"/>
      <c r="O205" s="25"/>
      <c r="P205" s="25"/>
      <c r="Q205" s="25"/>
    </row>
    <row r="206" spans="1:17" s="43" customFormat="1" ht="11.5" x14ac:dyDescent="0.35">
      <c r="A206" s="38"/>
      <c r="B206" s="102"/>
      <c r="C206" s="90"/>
      <c r="D206" s="103"/>
      <c r="E206" s="104" t="s">
        <v>31</v>
      </c>
      <c r="F206" s="19">
        <f>SUM(F199:F205)</f>
        <v>0</v>
      </c>
      <c r="G206" s="19">
        <f>SUM(G199:G205)</f>
        <v>0</v>
      </c>
      <c r="H206" s="69"/>
      <c r="I206" s="25"/>
      <c r="J206" s="24"/>
      <c r="K206" s="25"/>
      <c r="L206" s="25"/>
      <c r="M206" s="25"/>
      <c r="N206" s="25"/>
      <c r="O206" s="25"/>
      <c r="P206" s="25"/>
      <c r="Q206" s="25"/>
    </row>
    <row r="207" spans="1:17" s="43" customFormat="1" ht="12.5" x14ac:dyDescent="0.35">
      <c r="A207" s="38"/>
      <c r="B207" s="70"/>
      <c r="C207" s="25"/>
      <c r="D207" s="82"/>
      <c r="E207" s="83"/>
      <c r="F207" s="19"/>
      <c r="G207" s="109"/>
      <c r="H207" s="69"/>
      <c r="I207" s="25"/>
      <c r="J207" s="24"/>
      <c r="K207" s="25"/>
      <c r="L207" s="25"/>
      <c r="M207" s="25"/>
      <c r="N207" s="25"/>
      <c r="O207" s="25"/>
      <c r="P207" s="25"/>
      <c r="Q207" s="25"/>
    </row>
    <row r="208" spans="1:17" s="43" customFormat="1" ht="12.5" x14ac:dyDescent="0.35">
      <c r="A208" s="38"/>
      <c r="B208" s="70" t="s">
        <v>44</v>
      </c>
      <c r="C208" s="25"/>
      <c r="D208" s="82"/>
      <c r="E208" s="83"/>
      <c r="F208" s="19"/>
      <c r="G208" s="109"/>
      <c r="H208" s="69"/>
      <c r="I208" s="25"/>
      <c r="J208" s="24"/>
      <c r="K208" s="25"/>
      <c r="L208" s="25"/>
      <c r="M208" s="25"/>
      <c r="N208" s="25"/>
      <c r="O208" s="25"/>
      <c r="P208" s="25"/>
      <c r="Q208" s="25"/>
    </row>
    <row r="209" spans="1:17" s="43" customFormat="1" ht="12.5" x14ac:dyDescent="0.35">
      <c r="A209" s="38"/>
      <c r="B209" s="73" t="s">
        <v>7</v>
      </c>
      <c r="C209" s="25"/>
      <c r="E209" s="83"/>
      <c r="F209" s="92" t="s">
        <v>8</v>
      </c>
      <c r="G209" s="109"/>
      <c r="H209" s="69"/>
      <c r="I209" s="25"/>
      <c r="J209" s="24"/>
      <c r="K209" s="25"/>
      <c r="L209" s="25"/>
      <c r="M209" s="25"/>
      <c r="N209" s="25"/>
      <c r="O209" s="25"/>
      <c r="P209" s="25"/>
      <c r="Q209" s="25"/>
    </row>
    <row r="210" spans="1:17" s="43" customFormat="1" ht="11.5" x14ac:dyDescent="0.35">
      <c r="A210" s="38"/>
      <c r="B210" s="6" t="s">
        <v>85</v>
      </c>
      <c r="C210" s="2"/>
      <c r="D210" s="2"/>
      <c r="E210" s="2"/>
      <c r="F210" s="14">
        <v>0</v>
      </c>
      <c r="G210" s="14">
        <v>0</v>
      </c>
      <c r="H210" s="69"/>
      <c r="I210" s="25"/>
      <c r="J210" s="24"/>
      <c r="K210" s="25"/>
      <c r="L210" s="25"/>
      <c r="M210" s="25"/>
      <c r="N210" s="25"/>
      <c r="O210" s="25"/>
      <c r="P210" s="25"/>
      <c r="Q210" s="25"/>
    </row>
    <row r="211" spans="1:17" s="43" customFormat="1" ht="11.5" x14ac:dyDescent="0.35">
      <c r="A211" s="38"/>
      <c r="B211" s="6" t="s">
        <v>86</v>
      </c>
      <c r="C211" s="2"/>
      <c r="D211" s="2"/>
      <c r="E211" s="2"/>
      <c r="F211" s="14">
        <v>0</v>
      </c>
      <c r="G211" s="14">
        <v>0</v>
      </c>
      <c r="H211" s="69"/>
      <c r="I211" s="25"/>
      <c r="J211" s="24"/>
      <c r="K211" s="25"/>
      <c r="L211" s="25"/>
      <c r="M211" s="25"/>
      <c r="N211" s="25"/>
      <c r="O211" s="25"/>
      <c r="P211" s="25"/>
      <c r="Q211" s="25"/>
    </row>
    <row r="212" spans="1:17" s="43" customFormat="1" ht="11.5" x14ac:dyDescent="0.35">
      <c r="A212" s="38"/>
      <c r="B212" s="6" t="s">
        <v>87</v>
      </c>
      <c r="C212" s="2"/>
      <c r="D212" s="2"/>
      <c r="E212" s="2"/>
      <c r="F212" s="14">
        <v>0</v>
      </c>
      <c r="G212" s="14">
        <v>0</v>
      </c>
      <c r="H212" s="69"/>
      <c r="I212" s="25"/>
      <c r="J212" s="24"/>
      <c r="K212" s="25"/>
      <c r="L212" s="25"/>
      <c r="M212" s="25"/>
      <c r="N212" s="25"/>
      <c r="O212" s="25"/>
      <c r="P212" s="25"/>
      <c r="Q212" s="25"/>
    </row>
    <row r="213" spans="1:17" s="43" customFormat="1" ht="11.5" x14ac:dyDescent="0.35">
      <c r="A213" s="38"/>
      <c r="B213" s="3"/>
      <c r="C213" s="2"/>
      <c r="D213" s="2"/>
      <c r="E213" s="2"/>
      <c r="F213" s="14">
        <v>0</v>
      </c>
      <c r="G213" s="14">
        <v>0</v>
      </c>
      <c r="H213" s="69"/>
      <c r="I213" s="25"/>
      <c r="J213" s="24"/>
      <c r="K213" s="25"/>
      <c r="L213" s="25"/>
      <c r="M213" s="25"/>
      <c r="N213" s="25"/>
      <c r="O213" s="25"/>
      <c r="P213" s="25"/>
      <c r="Q213" s="25"/>
    </row>
    <row r="214" spans="1:17" s="43" customFormat="1" ht="11.5" x14ac:dyDescent="0.35">
      <c r="A214" s="38"/>
      <c r="B214" s="3"/>
      <c r="C214" s="2"/>
      <c r="D214" s="2"/>
      <c r="E214" s="2"/>
      <c r="F214" s="14">
        <v>0</v>
      </c>
      <c r="G214" s="14">
        <v>0</v>
      </c>
      <c r="H214" s="69"/>
      <c r="I214" s="25"/>
      <c r="J214" s="24"/>
      <c r="K214" s="25"/>
      <c r="L214" s="25"/>
      <c r="M214" s="25"/>
      <c r="N214" s="25"/>
      <c r="O214" s="25"/>
      <c r="P214" s="25"/>
      <c r="Q214" s="25"/>
    </row>
    <row r="215" spans="1:17" s="43" customFormat="1" ht="11.5" x14ac:dyDescent="0.35">
      <c r="A215" s="38"/>
      <c r="B215" s="3"/>
      <c r="C215" s="2"/>
      <c r="D215" s="2"/>
      <c r="E215" s="2"/>
      <c r="F215" s="14">
        <v>0</v>
      </c>
      <c r="G215" s="14">
        <v>0</v>
      </c>
      <c r="H215" s="69"/>
      <c r="I215" s="25"/>
      <c r="J215" s="24"/>
      <c r="K215" s="25"/>
      <c r="L215" s="25"/>
      <c r="M215" s="25"/>
      <c r="N215" s="25"/>
      <c r="O215" s="25"/>
      <c r="P215" s="25"/>
      <c r="Q215" s="25"/>
    </row>
    <row r="216" spans="1:17" s="43" customFormat="1" ht="11.5" x14ac:dyDescent="0.35">
      <c r="A216" s="38"/>
      <c r="B216" s="3"/>
      <c r="C216" s="2"/>
      <c r="D216" s="2"/>
      <c r="E216" s="2"/>
      <c r="F216" s="14">
        <v>0</v>
      </c>
      <c r="G216" s="14">
        <v>0</v>
      </c>
      <c r="H216" s="69"/>
      <c r="I216" s="25"/>
      <c r="J216" s="24"/>
      <c r="K216" s="25"/>
      <c r="L216" s="25"/>
      <c r="M216" s="25"/>
      <c r="N216" s="25"/>
      <c r="O216" s="25"/>
      <c r="P216" s="25"/>
      <c r="Q216" s="25"/>
    </row>
    <row r="217" spans="1:17" s="43" customFormat="1" ht="11.5" x14ac:dyDescent="0.35">
      <c r="A217" s="38"/>
      <c r="B217" s="102"/>
      <c r="C217" s="90"/>
      <c r="D217" s="103"/>
      <c r="E217" s="104" t="s">
        <v>47</v>
      </c>
      <c r="F217" s="19">
        <f>SUM(F210:F216)</f>
        <v>0</v>
      </c>
      <c r="G217" s="19">
        <f>SUM(G210:G216)</f>
        <v>0</v>
      </c>
      <c r="H217" s="69"/>
      <c r="I217" s="25"/>
      <c r="J217" s="24"/>
      <c r="K217" s="25"/>
      <c r="L217" s="25"/>
      <c r="M217" s="25"/>
      <c r="N217" s="25"/>
      <c r="O217" s="25"/>
      <c r="P217" s="25"/>
      <c r="Q217" s="25"/>
    </row>
    <row r="218" spans="1:17" s="43" customFormat="1" thickBot="1" x14ac:dyDescent="0.4">
      <c r="A218" s="38"/>
      <c r="B218" s="70"/>
      <c r="C218" s="25"/>
      <c r="D218" s="82"/>
      <c r="E218" s="83"/>
      <c r="F218" s="19"/>
      <c r="G218" s="109"/>
      <c r="H218" s="69"/>
      <c r="I218" s="25"/>
      <c r="J218" s="24"/>
      <c r="K218" s="25"/>
      <c r="L218" s="25"/>
      <c r="M218" s="25"/>
      <c r="N218" s="25"/>
      <c r="O218" s="25"/>
      <c r="P218" s="25"/>
      <c r="Q218" s="25"/>
    </row>
    <row r="219" spans="1:17" s="43" customFormat="1" ht="12" thickBot="1" x14ac:dyDescent="0.4">
      <c r="A219" s="38"/>
      <c r="B219" s="77"/>
      <c r="C219" s="78"/>
      <c r="D219" s="105"/>
      <c r="E219" s="80" t="s">
        <v>22</v>
      </c>
      <c r="F219" s="60">
        <f>F184+F195+F206+F217</f>
        <v>0</v>
      </c>
      <c r="G219" s="60">
        <f>G184+G195+G206+G217</f>
        <v>0</v>
      </c>
      <c r="H219" s="81"/>
      <c r="I219" s="25"/>
      <c r="J219" s="24"/>
      <c r="K219" s="25"/>
      <c r="L219" s="25"/>
      <c r="M219" s="25"/>
      <c r="N219" s="25"/>
      <c r="O219" s="25"/>
      <c r="P219" s="25"/>
      <c r="Q219" s="25"/>
    </row>
    <row r="220" spans="1:17" s="43" customFormat="1" thickBot="1" x14ac:dyDescent="0.4">
      <c r="A220" s="38"/>
      <c r="B220" s="25"/>
      <c r="C220" s="25"/>
      <c r="D220" s="82"/>
      <c r="E220" s="83"/>
      <c r="F220" s="19"/>
      <c r="G220" s="109"/>
      <c r="H220" s="106"/>
      <c r="I220" s="25"/>
      <c r="J220" s="24"/>
      <c r="K220" s="25"/>
      <c r="L220" s="25"/>
      <c r="M220" s="25"/>
      <c r="N220" s="25"/>
      <c r="O220" s="25"/>
      <c r="P220" s="25"/>
      <c r="Q220" s="25"/>
    </row>
    <row r="221" spans="1:17" s="43" customFormat="1" ht="15.5" x14ac:dyDescent="0.35">
      <c r="A221" s="62" t="s">
        <v>117</v>
      </c>
      <c r="B221" s="87" t="s">
        <v>118</v>
      </c>
      <c r="C221" s="65"/>
      <c r="D221" s="65"/>
      <c r="E221" s="65"/>
      <c r="F221" s="65"/>
      <c r="G221" s="65"/>
      <c r="H221" s="65"/>
      <c r="I221" s="70"/>
      <c r="J221" s="24"/>
      <c r="K221" s="25"/>
      <c r="L221" s="25"/>
      <c r="M221" s="25"/>
      <c r="N221" s="25"/>
      <c r="O221" s="25"/>
      <c r="P221" s="25"/>
      <c r="Q221" s="25"/>
    </row>
    <row r="222" spans="1:17" s="43" customFormat="1" ht="15.5" x14ac:dyDescent="0.35">
      <c r="A222" s="38"/>
      <c r="B222" s="89"/>
      <c r="C222" s="90"/>
      <c r="D222" s="90"/>
      <c r="E222" s="90"/>
      <c r="F222" s="20"/>
      <c r="G222" s="109"/>
      <c r="H222" s="93"/>
      <c r="I222" s="25"/>
      <c r="J222" s="24"/>
      <c r="K222" s="25"/>
      <c r="L222" s="25"/>
      <c r="M222" s="25"/>
      <c r="N222" s="25"/>
      <c r="O222" s="25"/>
      <c r="P222" s="25"/>
      <c r="Q222" s="25"/>
    </row>
    <row r="223" spans="1:17" s="43" customFormat="1" ht="11.5" x14ac:dyDescent="0.35">
      <c r="A223" s="38"/>
      <c r="B223" s="70" t="s">
        <v>13</v>
      </c>
      <c r="C223" s="71"/>
      <c r="D223" s="71"/>
      <c r="E223" s="35"/>
      <c r="F223" s="72" t="s">
        <v>119</v>
      </c>
      <c r="G223" s="72" t="s">
        <v>129</v>
      </c>
      <c r="H223" s="69"/>
      <c r="I223" s="25"/>
      <c r="J223" s="24"/>
      <c r="K223" s="25"/>
      <c r="L223" s="25"/>
      <c r="M223" s="25"/>
      <c r="N223" s="25"/>
      <c r="O223" s="25"/>
      <c r="P223" s="25"/>
      <c r="Q223" s="25"/>
    </row>
    <row r="224" spans="1:17" s="43" customFormat="1" ht="11.5" x14ac:dyDescent="0.35">
      <c r="A224" s="38"/>
      <c r="B224" s="73" t="s">
        <v>64</v>
      </c>
      <c r="C224" s="74"/>
      <c r="D224" s="34" t="s">
        <v>3</v>
      </c>
      <c r="E224" s="74" t="s">
        <v>4</v>
      </c>
      <c r="F224" s="92" t="s">
        <v>5</v>
      </c>
      <c r="G224" s="34" t="s">
        <v>109</v>
      </c>
      <c r="H224" s="69"/>
      <c r="I224" s="25"/>
      <c r="J224" s="24"/>
      <c r="K224" s="25"/>
      <c r="L224" s="25"/>
      <c r="M224" s="25"/>
      <c r="N224" s="25"/>
      <c r="O224" s="25"/>
      <c r="P224" s="25"/>
      <c r="Q224" s="25"/>
    </row>
    <row r="225" spans="1:17" s="43" customFormat="1" ht="11.5" x14ac:dyDescent="0.35">
      <c r="A225" s="38"/>
      <c r="B225" s="6" t="s">
        <v>84</v>
      </c>
      <c r="C225" s="2"/>
      <c r="D225" s="13"/>
      <c r="E225" s="2"/>
      <c r="F225" s="20">
        <f t="shared" ref="F225:F233" si="5">$D225*E225</f>
        <v>0</v>
      </c>
      <c r="G225" s="14">
        <v>0</v>
      </c>
      <c r="H225" s="69"/>
      <c r="I225" s="25"/>
      <c r="J225" s="24"/>
      <c r="K225" s="25"/>
      <c r="L225" s="25"/>
      <c r="M225" s="25"/>
      <c r="N225" s="25"/>
      <c r="O225" s="25"/>
      <c r="P225" s="25"/>
      <c r="Q225" s="25"/>
    </row>
    <row r="226" spans="1:17" s="43" customFormat="1" ht="11.5" x14ac:dyDescent="0.35">
      <c r="A226" s="38"/>
      <c r="B226" s="6" t="s">
        <v>82</v>
      </c>
      <c r="C226" s="2"/>
      <c r="D226" s="13"/>
      <c r="E226" s="2"/>
      <c r="F226" s="20">
        <f t="shared" si="5"/>
        <v>0</v>
      </c>
      <c r="G226" s="14">
        <v>0</v>
      </c>
      <c r="H226" s="69"/>
      <c r="I226" s="25"/>
      <c r="J226" s="24"/>
      <c r="K226" s="25"/>
      <c r="L226" s="25"/>
      <c r="M226" s="25"/>
      <c r="N226" s="25"/>
      <c r="O226" s="25"/>
      <c r="P226" s="25"/>
      <c r="Q226" s="25"/>
    </row>
    <row r="227" spans="1:17" s="43" customFormat="1" ht="11.5" x14ac:dyDescent="0.35">
      <c r="A227" s="38"/>
      <c r="B227" s="6" t="s">
        <v>83</v>
      </c>
      <c r="C227" s="2"/>
      <c r="D227" s="13"/>
      <c r="E227" s="2"/>
      <c r="F227" s="20">
        <f t="shared" si="5"/>
        <v>0</v>
      </c>
      <c r="G227" s="14">
        <v>0</v>
      </c>
      <c r="H227" s="69"/>
      <c r="I227" s="25"/>
      <c r="J227" s="24"/>
      <c r="K227" s="25"/>
      <c r="L227" s="25"/>
      <c r="M227" s="25"/>
      <c r="N227" s="25"/>
      <c r="O227" s="25"/>
      <c r="P227" s="25"/>
      <c r="Q227" s="25"/>
    </row>
    <row r="228" spans="1:17" s="43" customFormat="1" ht="11.5" x14ac:dyDescent="0.35">
      <c r="A228" s="38"/>
      <c r="B228" s="6"/>
      <c r="C228" s="2"/>
      <c r="D228" s="13"/>
      <c r="E228" s="2"/>
      <c r="F228" s="20">
        <f t="shared" si="5"/>
        <v>0</v>
      </c>
      <c r="G228" s="14">
        <v>0</v>
      </c>
      <c r="H228" s="69"/>
      <c r="I228" s="25"/>
      <c r="J228" s="24"/>
      <c r="K228" s="25"/>
      <c r="L228" s="25"/>
      <c r="M228" s="25"/>
      <c r="N228" s="25"/>
      <c r="O228" s="25"/>
      <c r="P228" s="25"/>
      <c r="Q228" s="25"/>
    </row>
    <row r="229" spans="1:17" s="43" customFormat="1" ht="11.5" x14ac:dyDescent="0.35">
      <c r="A229" s="38"/>
      <c r="B229" s="6"/>
      <c r="C229" s="2"/>
      <c r="D229" s="13"/>
      <c r="E229" s="2"/>
      <c r="F229" s="20">
        <f t="shared" si="5"/>
        <v>0</v>
      </c>
      <c r="G229" s="14">
        <v>0</v>
      </c>
      <c r="H229" s="69"/>
      <c r="I229" s="25"/>
      <c r="J229" s="24"/>
      <c r="K229" s="25"/>
      <c r="L229" s="25"/>
      <c r="M229" s="25"/>
      <c r="N229" s="25"/>
      <c r="O229" s="25"/>
      <c r="P229" s="25"/>
      <c r="Q229" s="25"/>
    </row>
    <row r="230" spans="1:17" s="43" customFormat="1" ht="11.5" x14ac:dyDescent="0.35">
      <c r="A230" s="38"/>
      <c r="B230" s="6"/>
      <c r="C230" s="2"/>
      <c r="D230" s="13"/>
      <c r="E230" s="2"/>
      <c r="F230" s="20">
        <f t="shared" si="5"/>
        <v>0</v>
      </c>
      <c r="G230" s="14">
        <v>0</v>
      </c>
      <c r="H230" s="69"/>
      <c r="I230" s="25"/>
      <c r="J230" s="24"/>
      <c r="K230" s="25"/>
      <c r="L230" s="25"/>
      <c r="M230" s="25"/>
      <c r="N230" s="25"/>
      <c r="O230" s="25"/>
      <c r="P230" s="25"/>
      <c r="Q230" s="25"/>
    </row>
    <row r="231" spans="1:17" s="43" customFormat="1" ht="11.5" x14ac:dyDescent="0.35">
      <c r="A231" s="38"/>
      <c r="B231" s="6"/>
      <c r="C231" s="2"/>
      <c r="D231" s="13"/>
      <c r="E231" s="2"/>
      <c r="F231" s="20">
        <f t="shared" si="5"/>
        <v>0</v>
      </c>
      <c r="G231" s="14">
        <v>0</v>
      </c>
      <c r="H231" s="69"/>
      <c r="I231" s="25"/>
      <c r="J231" s="24"/>
      <c r="K231" s="25"/>
      <c r="L231" s="25"/>
      <c r="M231" s="25"/>
      <c r="N231" s="25"/>
      <c r="O231" s="25"/>
      <c r="P231" s="25"/>
      <c r="Q231" s="25"/>
    </row>
    <row r="232" spans="1:17" s="43" customFormat="1" ht="11.5" x14ac:dyDescent="0.35">
      <c r="A232" s="38"/>
      <c r="B232" s="6"/>
      <c r="C232" s="2"/>
      <c r="D232" s="13"/>
      <c r="E232" s="2"/>
      <c r="F232" s="20">
        <f t="shared" si="5"/>
        <v>0</v>
      </c>
      <c r="G232" s="14">
        <v>0</v>
      </c>
      <c r="H232" s="69"/>
      <c r="I232" s="25"/>
      <c r="J232" s="24"/>
      <c r="K232" s="25"/>
      <c r="L232" s="25"/>
      <c r="M232" s="25"/>
      <c r="N232" s="25"/>
      <c r="O232" s="25"/>
      <c r="P232" s="25"/>
      <c r="Q232" s="25"/>
    </row>
    <row r="233" spans="1:17" s="43" customFormat="1" ht="11.5" x14ac:dyDescent="0.35">
      <c r="A233" s="38"/>
      <c r="B233" s="6"/>
      <c r="C233" s="2"/>
      <c r="D233" s="13"/>
      <c r="E233" s="2"/>
      <c r="F233" s="20">
        <f t="shared" si="5"/>
        <v>0</v>
      </c>
      <c r="G233" s="14">
        <v>0</v>
      </c>
      <c r="H233" s="69"/>
      <c r="I233" s="25"/>
      <c r="J233" s="24"/>
      <c r="K233" s="25"/>
      <c r="L233" s="25"/>
      <c r="M233" s="25"/>
      <c r="N233" s="25"/>
      <c r="O233" s="25"/>
      <c r="P233" s="25"/>
      <c r="Q233" s="25"/>
    </row>
    <row r="234" spans="1:17" s="43" customFormat="1" ht="11.5" x14ac:dyDescent="0.35">
      <c r="A234" s="38"/>
      <c r="B234" s="95"/>
      <c r="C234" s="35"/>
      <c r="D234" s="96"/>
      <c r="E234" s="97" t="s">
        <v>14</v>
      </c>
      <c r="F234" s="85">
        <f>SUM(F225:F233)</f>
        <v>0</v>
      </c>
      <c r="G234" s="85">
        <f>SUM(G225:G233)</f>
        <v>0</v>
      </c>
      <c r="H234" s="69"/>
      <c r="I234" s="25"/>
      <c r="J234" s="24"/>
      <c r="K234" s="25"/>
      <c r="L234" s="25"/>
      <c r="M234" s="25"/>
      <c r="N234" s="25"/>
      <c r="O234" s="25"/>
      <c r="P234" s="25"/>
      <c r="Q234" s="25"/>
    </row>
    <row r="235" spans="1:17" s="43" customFormat="1" ht="12.5" x14ac:dyDescent="0.35">
      <c r="A235" s="38"/>
      <c r="B235" s="70"/>
      <c r="C235" s="25"/>
      <c r="D235" s="98"/>
      <c r="E235" s="98"/>
      <c r="F235" s="85"/>
      <c r="G235" s="109"/>
      <c r="H235" s="69"/>
      <c r="I235" s="25"/>
      <c r="J235" s="24"/>
      <c r="K235" s="25"/>
      <c r="L235" s="25"/>
      <c r="M235" s="25"/>
      <c r="N235" s="25"/>
      <c r="O235" s="25"/>
      <c r="P235" s="25"/>
      <c r="Q235" s="25"/>
    </row>
    <row r="236" spans="1:17" s="43" customFormat="1" ht="12.5" x14ac:dyDescent="0.35">
      <c r="A236" s="38"/>
      <c r="B236" s="70" t="s">
        <v>17</v>
      </c>
      <c r="C236" s="25"/>
      <c r="D236" s="35"/>
      <c r="E236" s="99"/>
      <c r="F236" s="100"/>
      <c r="G236" s="109"/>
      <c r="H236" s="101"/>
      <c r="I236" s="25"/>
      <c r="J236" s="24"/>
      <c r="K236" s="25"/>
      <c r="L236" s="25"/>
      <c r="M236" s="25"/>
      <c r="N236" s="25"/>
      <c r="O236" s="25"/>
      <c r="P236" s="25"/>
      <c r="Q236" s="25"/>
    </row>
    <row r="237" spans="1:17" s="43" customFormat="1" ht="12.5" x14ac:dyDescent="0.35">
      <c r="A237" s="38"/>
      <c r="B237" s="73" t="s">
        <v>7</v>
      </c>
      <c r="C237" s="25"/>
      <c r="E237" s="83"/>
      <c r="F237" s="92" t="s">
        <v>8</v>
      </c>
      <c r="G237" s="109"/>
      <c r="H237" s="101"/>
      <c r="I237" s="25"/>
      <c r="J237" s="24"/>
      <c r="K237" s="25"/>
      <c r="L237" s="25"/>
      <c r="M237" s="25"/>
      <c r="N237" s="25"/>
      <c r="O237" s="25"/>
      <c r="P237" s="25"/>
      <c r="Q237" s="25"/>
    </row>
    <row r="238" spans="1:17" s="43" customFormat="1" ht="11.5" x14ac:dyDescent="0.35">
      <c r="A238" s="38"/>
      <c r="B238" s="6"/>
      <c r="C238" s="2"/>
      <c r="D238" s="2"/>
      <c r="E238" s="2"/>
      <c r="F238" s="14"/>
      <c r="G238" s="14">
        <v>0</v>
      </c>
      <c r="H238" s="101"/>
      <c r="I238" s="25"/>
      <c r="J238" s="24"/>
      <c r="K238" s="25"/>
      <c r="L238" s="25"/>
      <c r="M238" s="25"/>
      <c r="N238" s="25"/>
      <c r="O238" s="25"/>
      <c r="P238" s="25"/>
      <c r="Q238" s="25"/>
    </row>
    <row r="239" spans="1:17" s="43" customFormat="1" ht="11.5" x14ac:dyDescent="0.35">
      <c r="A239" s="38"/>
      <c r="B239" s="3"/>
      <c r="C239" s="2"/>
      <c r="D239" s="2"/>
      <c r="E239" s="2"/>
      <c r="F239" s="14">
        <v>0</v>
      </c>
      <c r="G239" s="14">
        <v>0</v>
      </c>
      <c r="H239" s="101"/>
      <c r="I239" s="25"/>
      <c r="J239" s="24"/>
      <c r="K239" s="25"/>
      <c r="L239" s="25"/>
      <c r="M239" s="25"/>
      <c r="N239" s="25"/>
      <c r="O239" s="25"/>
      <c r="P239" s="25"/>
      <c r="Q239" s="25"/>
    </row>
    <row r="240" spans="1:17" s="43" customFormat="1" ht="11.5" x14ac:dyDescent="0.35">
      <c r="A240" s="38"/>
      <c r="B240" s="3"/>
      <c r="C240" s="2"/>
      <c r="D240" s="2"/>
      <c r="E240" s="2"/>
      <c r="F240" s="14">
        <v>0</v>
      </c>
      <c r="G240" s="14">
        <v>0</v>
      </c>
      <c r="H240" s="101"/>
      <c r="I240" s="25"/>
      <c r="J240" s="24"/>
      <c r="K240" s="25"/>
      <c r="L240" s="25"/>
      <c r="M240" s="25"/>
      <c r="N240" s="25"/>
      <c r="O240" s="25"/>
      <c r="P240" s="25"/>
      <c r="Q240" s="25"/>
    </row>
    <row r="241" spans="1:17" s="43" customFormat="1" ht="11.5" x14ac:dyDescent="0.35">
      <c r="A241" s="38"/>
      <c r="B241" s="3"/>
      <c r="C241" s="2"/>
      <c r="D241" s="2"/>
      <c r="E241" s="2"/>
      <c r="F241" s="14">
        <v>0</v>
      </c>
      <c r="G241" s="14">
        <v>0</v>
      </c>
      <c r="H241" s="101"/>
      <c r="I241" s="25"/>
      <c r="J241" s="24"/>
      <c r="K241" s="35"/>
      <c r="L241" s="25"/>
      <c r="M241" s="25"/>
      <c r="N241" s="25"/>
      <c r="O241" s="25"/>
      <c r="P241" s="25"/>
      <c r="Q241" s="25"/>
    </row>
    <row r="242" spans="1:17" s="43" customFormat="1" ht="11.5" x14ac:dyDescent="0.35">
      <c r="A242" s="38"/>
      <c r="B242" s="3"/>
      <c r="C242" s="2"/>
      <c r="D242" s="2"/>
      <c r="E242" s="2"/>
      <c r="F242" s="14">
        <v>0</v>
      </c>
      <c r="G242" s="14">
        <v>0</v>
      </c>
      <c r="H242" s="101"/>
      <c r="I242" s="25"/>
      <c r="J242" s="24"/>
      <c r="K242" s="25"/>
      <c r="L242" s="25"/>
      <c r="M242" s="25"/>
      <c r="N242" s="25"/>
      <c r="O242" s="25"/>
      <c r="P242" s="25"/>
      <c r="Q242" s="25"/>
    </row>
    <row r="243" spans="1:17" s="43" customFormat="1" ht="11.5" x14ac:dyDescent="0.35">
      <c r="A243" s="38"/>
      <c r="B243" s="3"/>
      <c r="C243" s="2"/>
      <c r="D243" s="2"/>
      <c r="E243" s="2"/>
      <c r="F243" s="14">
        <v>0</v>
      </c>
      <c r="G243" s="14">
        <v>0</v>
      </c>
      <c r="H243" s="101"/>
      <c r="I243" s="25"/>
      <c r="J243" s="24"/>
      <c r="K243" s="25"/>
      <c r="L243" s="25"/>
      <c r="M243" s="25"/>
      <c r="N243" s="25"/>
      <c r="O243" s="25"/>
      <c r="P243" s="25"/>
      <c r="Q243" s="25"/>
    </row>
    <row r="244" spans="1:17" s="43" customFormat="1" ht="11.5" x14ac:dyDescent="0.35">
      <c r="A244" s="38"/>
      <c r="B244" s="3"/>
      <c r="C244" s="2"/>
      <c r="D244" s="2"/>
      <c r="E244" s="2"/>
      <c r="F244" s="14">
        <v>0</v>
      </c>
      <c r="G244" s="14">
        <v>0</v>
      </c>
      <c r="H244" s="101"/>
      <c r="I244" s="25"/>
      <c r="J244" s="24"/>
      <c r="K244" s="25"/>
      <c r="L244" s="25"/>
      <c r="M244" s="25"/>
      <c r="N244" s="25"/>
      <c r="O244" s="25"/>
      <c r="P244" s="25"/>
      <c r="Q244" s="25"/>
    </row>
    <row r="245" spans="1:17" s="43" customFormat="1" ht="11.5" x14ac:dyDescent="0.35">
      <c r="A245" s="38"/>
      <c r="B245" s="102"/>
      <c r="C245" s="90"/>
      <c r="D245" s="103"/>
      <c r="E245" s="97" t="s">
        <v>18</v>
      </c>
      <c r="F245" s="19">
        <f>SUM(F238:F244)</f>
        <v>0</v>
      </c>
      <c r="G245" s="85">
        <f>SUM(G238:G244)</f>
        <v>0</v>
      </c>
      <c r="H245" s="101"/>
      <c r="I245" s="25"/>
      <c r="J245" s="24"/>
      <c r="K245" s="25"/>
      <c r="L245" s="25"/>
      <c r="M245" s="25"/>
      <c r="N245" s="25"/>
      <c r="O245" s="25"/>
      <c r="P245" s="25"/>
      <c r="Q245" s="25"/>
    </row>
    <row r="246" spans="1:17" s="43" customFormat="1" ht="12.5" x14ac:dyDescent="0.35">
      <c r="A246" s="38"/>
      <c r="B246" s="70"/>
      <c r="C246" s="25"/>
      <c r="D246" s="82"/>
      <c r="E246" s="83"/>
      <c r="F246" s="19"/>
      <c r="G246" s="109"/>
      <c r="H246" s="69"/>
      <c r="I246" s="25"/>
      <c r="J246" s="24"/>
      <c r="K246" s="25"/>
      <c r="L246" s="25"/>
      <c r="M246" s="25"/>
      <c r="N246" s="25"/>
      <c r="O246" s="25"/>
      <c r="P246" s="25"/>
      <c r="Q246" s="25"/>
    </row>
    <row r="247" spans="1:17" s="43" customFormat="1" ht="12.5" x14ac:dyDescent="0.35">
      <c r="A247" s="38"/>
      <c r="B247" s="70" t="s">
        <v>44</v>
      </c>
      <c r="C247" s="25"/>
      <c r="D247" s="82"/>
      <c r="E247" s="83"/>
      <c r="F247" s="19"/>
      <c r="G247" s="109"/>
      <c r="H247" s="69"/>
      <c r="I247" s="25"/>
      <c r="J247" s="24"/>
      <c r="K247" s="25"/>
      <c r="L247" s="25"/>
      <c r="M247" s="25"/>
      <c r="N247" s="25"/>
      <c r="O247" s="25"/>
      <c r="P247" s="25"/>
      <c r="Q247" s="25"/>
    </row>
    <row r="248" spans="1:17" s="43" customFormat="1" ht="12.5" x14ac:dyDescent="0.35">
      <c r="A248" s="38"/>
      <c r="B248" s="73" t="s">
        <v>7</v>
      </c>
      <c r="C248" s="25"/>
      <c r="E248" s="83"/>
      <c r="F248" s="92" t="s">
        <v>8</v>
      </c>
      <c r="G248" s="109"/>
      <c r="H248" s="69"/>
      <c r="I248" s="25"/>
      <c r="J248" s="24"/>
      <c r="K248" s="25"/>
      <c r="L248" s="25"/>
      <c r="M248" s="25"/>
      <c r="N248" s="25"/>
      <c r="O248" s="25"/>
      <c r="P248" s="25"/>
      <c r="Q248" s="25"/>
    </row>
    <row r="249" spans="1:17" s="43" customFormat="1" ht="11.5" x14ac:dyDescent="0.35">
      <c r="A249" s="38"/>
      <c r="B249" s="6"/>
      <c r="C249" s="2"/>
      <c r="D249" s="2"/>
      <c r="E249" s="2"/>
      <c r="F249" s="14">
        <v>0</v>
      </c>
      <c r="G249" s="14">
        <v>0</v>
      </c>
      <c r="H249" s="69"/>
      <c r="I249" s="25"/>
      <c r="J249" s="24"/>
      <c r="K249" s="25"/>
      <c r="L249" s="25"/>
      <c r="M249" s="25"/>
      <c r="N249" s="25"/>
      <c r="O249" s="25"/>
      <c r="P249" s="25"/>
      <c r="Q249" s="25"/>
    </row>
    <row r="250" spans="1:17" s="43" customFormat="1" ht="11.5" x14ac:dyDescent="0.35">
      <c r="A250" s="38"/>
      <c r="B250" s="6"/>
      <c r="C250" s="2"/>
      <c r="D250" s="2"/>
      <c r="E250" s="2"/>
      <c r="F250" s="14">
        <v>0</v>
      </c>
      <c r="G250" s="14">
        <v>0</v>
      </c>
      <c r="H250" s="69"/>
      <c r="I250" s="25"/>
      <c r="J250" s="24"/>
      <c r="K250" s="25"/>
      <c r="L250" s="25"/>
      <c r="M250" s="25"/>
      <c r="N250" s="25"/>
      <c r="O250" s="25"/>
      <c r="P250" s="25"/>
      <c r="Q250" s="25"/>
    </row>
    <row r="251" spans="1:17" s="43" customFormat="1" ht="11.5" x14ac:dyDescent="0.35">
      <c r="A251" s="38"/>
      <c r="B251" s="3"/>
      <c r="C251" s="2"/>
      <c r="D251" s="2"/>
      <c r="E251" s="2"/>
      <c r="F251" s="14">
        <v>0</v>
      </c>
      <c r="G251" s="14">
        <v>0</v>
      </c>
      <c r="H251" s="69"/>
      <c r="I251" s="25"/>
      <c r="J251" s="24"/>
      <c r="K251" s="25"/>
      <c r="L251" s="25"/>
      <c r="M251" s="25"/>
      <c r="N251" s="25"/>
      <c r="O251" s="25"/>
      <c r="P251" s="25"/>
      <c r="Q251" s="25"/>
    </row>
    <row r="252" spans="1:17" s="43" customFormat="1" ht="11.5" x14ac:dyDescent="0.35">
      <c r="A252" s="38"/>
      <c r="B252" s="3"/>
      <c r="C252" s="2"/>
      <c r="D252" s="2"/>
      <c r="E252" s="2"/>
      <c r="F252" s="14">
        <v>0</v>
      </c>
      <c r="G252" s="14">
        <v>0</v>
      </c>
      <c r="H252" s="69"/>
      <c r="I252" s="25"/>
      <c r="J252" s="24"/>
      <c r="K252" s="25"/>
      <c r="L252" s="25"/>
      <c r="M252" s="25"/>
      <c r="N252" s="25"/>
      <c r="O252" s="25"/>
      <c r="P252" s="25"/>
      <c r="Q252" s="25"/>
    </row>
    <row r="253" spans="1:17" s="43" customFormat="1" ht="11.5" x14ac:dyDescent="0.35">
      <c r="A253" s="38"/>
      <c r="B253" s="3"/>
      <c r="C253" s="2"/>
      <c r="D253" s="2"/>
      <c r="E253" s="2"/>
      <c r="F253" s="14">
        <v>0</v>
      </c>
      <c r="G253" s="14">
        <v>0</v>
      </c>
      <c r="H253" s="69"/>
      <c r="I253" s="25"/>
      <c r="J253" s="24"/>
      <c r="K253" s="25"/>
      <c r="L253" s="25"/>
      <c r="M253" s="25"/>
      <c r="N253" s="25"/>
      <c r="O253" s="25"/>
      <c r="P253" s="25"/>
      <c r="Q253" s="25"/>
    </row>
    <row r="254" spans="1:17" s="43" customFormat="1" ht="11.5" x14ac:dyDescent="0.35">
      <c r="A254" s="38"/>
      <c r="B254" s="3"/>
      <c r="C254" s="2"/>
      <c r="D254" s="2"/>
      <c r="E254" s="2"/>
      <c r="F254" s="14">
        <v>0</v>
      </c>
      <c r="G254" s="14">
        <v>0</v>
      </c>
      <c r="H254" s="69"/>
      <c r="I254" s="25"/>
      <c r="J254" s="24"/>
      <c r="K254" s="25"/>
      <c r="L254" s="25"/>
      <c r="M254" s="25"/>
      <c r="N254" s="25"/>
      <c r="O254" s="25"/>
      <c r="P254" s="25"/>
      <c r="Q254" s="25"/>
    </row>
    <row r="255" spans="1:17" s="43" customFormat="1" ht="11.5" x14ac:dyDescent="0.35">
      <c r="A255" s="38"/>
      <c r="B255" s="3"/>
      <c r="C255" s="2"/>
      <c r="D255" s="2"/>
      <c r="E255" s="2"/>
      <c r="F255" s="14">
        <v>0</v>
      </c>
      <c r="G255" s="14">
        <v>0</v>
      </c>
      <c r="H255" s="69"/>
      <c r="I255" s="25"/>
      <c r="J255" s="24"/>
      <c r="K255" s="25"/>
      <c r="L255" s="25"/>
      <c r="M255" s="25"/>
      <c r="N255" s="25"/>
      <c r="O255" s="25"/>
      <c r="P255" s="25"/>
      <c r="Q255" s="25"/>
    </row>
    <row r="256" spans="1:17" s="43" customFormat="1" ht="11.5" x14ac:dyDescent="0.35">
      <c r="A256" s="38"/>
      <c r="B256" s="102"/>
      <c r="C256" s="90"/>
      <c r="D256" s="103"/>
      <c r="E256" s="104" t="s">
        <v>47</v>
      </c>
      <c r="F256" s="19">
        <f>SUM(F249:F255)</f>
        <v>0</v>
      </c>
      <c r="G256" s="19">
        <f>SUM(G249:G255)</f>
        <v>0</v>
      </c>
      <c r="H256" s="69"/>
      <c r="I256" s="25"/>
      <c r="J256" s="24"/>
      <c r="K256" s="25"/>
      <c r="L256" s="25"/>
      <c r="M256" s="25"/>
      <c r="N256" s="25"/>
      <c r="O256" s="25"/>
      <c r="P256" s="25"/>
      <c r="Q256" s="25"/>
    </row>
    <row r="257" spans="1:17" s="43" customFormat="1" thickBot="1" x14ac:dyDescent="0.4">
      <c r="A257" s="38"/>
      <c r="B257" s="70"/>
      <c r="C257" s="25"/>
      <c r="D257" s="82"/>
      <c r="E257" s="83"/>
      <c r="F257" s="19"/>
      <c r="G257" s="109"/>
      <c r="H257" s="69"/>
      <c r="I257" s="25"/>
      <c r="J257" s="24"/>
      <c r="K257" s="25"/>
      <c r="L257" s="25"/>
      <c r="M257" s="25"/>
      <c r="N257" s="25"/>
      <c r="O257" s="25"/>
      <c r="P257" s="25"/>
      <c r="Q257" s="25"/>
    </row>
    <row r="258" spans="1:17" s="43" customFormat="1" ht="12" thickBot="1" x14ac:dyDescent="0.4">
      <c r="A258" s="38"/>
      <c r="B258" s="77"/>
      <c r="C258" s="78"/>
      <c r="D258" s="105"/>
      <c r="E258" s="80" t="s">
        <v>141</v>
      </c>
      <c r="F258" s="60">
        <f>F234+F245+F256</f>
        <v>0</v>
      </c>
      <c r="G258" s="60">
        <f>G234+G245+G256</f>
        <v>0</v>
      </c>
      <c r="H258" s="81"/>
      <c r="I258" s="25"/>
      <c r="J258" s="24"/>
      <c r="K258" s="25"/>
      <c r="L258" s="25"/>
      <c r="M258" s="25"/>
      <c r="N258" s="25"/>
      <c r="O258" s="25"/>
      <c r="P258" s="25"/>
      <c r="Q258" s="25"/>
    </row>
    <row r="259" spans="1:17" s="43" customFormat="1" thickBot="1" x14ac:dyDescent="0.4">
      <c r="A259" s="38"/>
      <c r="B259" s="25"/>
      <c r="C259" s="25"/>
      <c r="D259" s="82"/>
      <c r="E259" s="83"/>
      <c r="F259" s="19"/>
      <c r="G259" s="109"/>
      <c r="H259" s="106"/>
      <c r="I259" s="25"/>
      <c r="J259" s="24"/>
      <c r="K259" s="25"/>
      <c r="L259" s="25"/>
      <c r="M259" s="25"/>
      <c r="N259" s="25"/>
      <c r="O259" s="25"/>
      <c r="P259" s="25"/>
      <c r="Q259" s="25"/>
    </row>
    <row r="260" spans="1:17" s="43" customFormat="1" ht="15.5" x14ac:dyDescent="0.35">
      <c r="A260" s="62" t="s">
        <v>12</v>
      </c>
      <c r="B260" s="167" t="s">
        <v>120</v>
      </c>
      <c r="C260" s="65"/>
      <c r="D260" s="65"/>
      <c r="E260" s="65"/>
      <c r="F260" s="65"/>
      <c r="G260" s="65"/>
      <c r="H260" s="66"/>
      <c r="I260" s="70"/>
      <c r="J260" s="24"/>
      <c r="K260" s="25"/>
      <c r="L260" s="25"/>
      <c r="M260" s="25"/>
      <c r="N260" s="25"/>
      <c r="O260" s="25"/>
      <c r="P260" s="25"/>
      <c r="Q260" s="25"/>
    </row>
    <row r="261" spans="1:17" s="43" customFormat="1" ht="15.5" x14ac:dyDescent="0.35">
      <c r="A261" s="62"/>
      <c r="B261" s="165" t="s">
        <v>100</v>
      </c>
      <c r="C261" s="166"/>
      <c r="D261" s="90"/>
      <c r="E261" s="90"/>
      <c r="F261" s="33"/>
      <c r="G261" s="33"/>
      <c r="H261" s="69"/>
      <c r="I261" s="25"/>
      <c r="J261" s="24"/>
      <c r="K261" s="25"/>
      <c r="L261" s="25"/>
      <c r="M261" s="25"/>
      <c r="N261" s="25"/>
      <c r="O261" s="25"/>
      <c r="P261" s="25"/>
      <c r="Q261" s="25"/>
    </row>
    <row r="262" spans="1:17" s="43" customFormat="1" ht="16" customHeight="1" x14ac:dyDescent="0.35">
      <c r="A262" s="38"/>
      <c r="B262" s="89"/>
      <c r="C262" s="90"/>
      <c r="D262" s="90"/>
      <c r="E262" s="90"/>
      <c r="F262" s="20"/>
      <c r="G262" s="109"/>
      <c r="H262" s="93"/>
      <c r="I262" s="25"/>
      <c r="J262" s="24"/>
      <c r="K262" s="25"/>
      <c r="L262" s="25"/>
      <c r="M262" s="25"/>
      <c r="N262" s="25"/>
      <c r="O262" s="25"/>
      <c r="P262" s="25"/>
      <c r="Q262" s="25"/>
    </row>
    <row r="263" spans="1:17" s="43" customFormat="1" ht="11.5" x14ac:dyDescent="0.35">
      <c r="A263" s="38"/>
      <c r="B263" s="70" t="s">
        <v>13</v>
      </c>
      <c r="C263" s="71"/>
      <c r="D263" s="71"/>
      <c r="E263" s="35"/>
      <c r="F263" s="72" t="s">
        <v>119</v>
      </c>
      <c r="G263" s="72" t="s">
        <v>129</v>
      </c>
      <c r="H263" s="69"/>
      <c r="I263" s="25"/>
      <c r="J263" s="24"/>
      <c r="K263" s="25"/>
      <c r="L263" s="25"/>
      <c r="M263" s="25"/>
      <c r="N263" s="25"/>
      <c r="O263" s="25"/>
      <c r="P263" s="25"/>
      <c r="Q263" s="25"/>
    </row>
    <row r="264" spans="1:17" s="43" customFormat="1" ht="11.5" x14ac:dyDescent="0.35">
      <c r="A264" s="38"/>
      <c r="B264" s="73" t="s">
        <v>64</v>
      </c>
      <c r="C264" s="74"/>
      <c r="D264" s="34" t="s">
        <v>3</v>
      </c>
      <c r="E264" s="74" t="s">
        <v>4</v>
      </c>
      <c r="F264" s="92" t="s">
        <v>5</v>
      </c>
      <c r="G264" s="34" t="s">
        <v>109</v>
      </c>
      <c r="H264" s="69"/>
      <c r="I264" s="25"/>
      <c r="J264" s="24"/>
      <c r="K264" s="25"/>
      <c r="L264" s="25"/>
      <c r="M264" s="25"/>
      <c r="N264" s="25"/>
      <c r="O264" s="25"/>
      <c r="P264" s="25"/>
      <c r="Q264" s="25"/>
    </row>
    <row r="265" spans="1:17" s="43" customFormat="1" ht="11.5" x14ac:dyDescent="0.35">
      <c r="A265" s="38"/>
      <c r="B265" s="6" t="s">
        <v>84</v>
      </c>
      <c r="C265" s="2"/>
      <c r="D265" s="13"/>
      <c r="E265" s="2"/>
      <c r="F265" s="20">
        <f t="shared" ref="F265:F273" si="6">$D265*E265</f>
        <v>0</v>
      </c>
      <c r="G265" s="14">
        <v>0</v>
      </c>
      <c r="H265" s="69"/>
      <c r="I265" s="25"/>
      <c r="J265" s="24"/>
      <c r="K265" s="25"/>
      <c r="L265" s="25"/>
      <c r="M265" s="25"/>
      <c r="N265" s="25"/>
      <c r="O265" s="25"/>
      <c r="P265" s="25"/>
      <c r="Q265" s="25"/>
    </row>
    <row r="266" spans="1:17" s="43" customFormat="1" ht="11.5" x14ac:dyDescent="0.35">
      <c r="A266" s="38"/>
      <c r="B266" s="6" t="s">
        <v>82</v>
      </c>
      <c r="C266" s="2"/>
      <c r="D266" s="13"/>
      <c r="E266" s="2"/>
      <c r="F266" s="20">
        <f t="shared" si="6"/>
        <v>0</v>
      </c>
      <c r="G266" s="14">
        <v>0</v>
      </c>
      <c r="H266" s="69"/>
      <c r="I266" s="25"/>
      <c r="J266" s="24"/>
      <c r="K266" s="25"/>
      <c r="L266" s="25"/>
      <c r="M266" s="25"/>
      <c r="N266" s="25"/>
      <c r="O266" s="25"/>
      <c r="P266" s="25"/>
      <c r="Q266" s="25"/>
    </row>
    <row r="267" spans="1:17" s="43" customFormat="1" ht="11.5" x14ac:dyDescent="0.35">
      <c r="A267" s="38"/>
      <c r="B267" s="6" t="s">
        <v>83</v>
      </c>
      <c r="C267" s="2"/>
      <c r="D267" s="13"/>
      <c r="E267" s="2"/>
      <c r="F267" s="20">
        <f t="shared" si="6"/>
        <v>0</v>
      </c>
      <c r="G267" s="14">
        <v>0</v>
      </c>
      <c r="H267" s="69"/>
      <c r="I267" s="25"/>
      <c r="J267" s="24"/>
      <c r="K267" s="25"/>
      <c r="L267" s="25"/>
      <c r="M267" s="25"/>
      <c r="N267" s="25"/>
      <c r="O267" s="25"/>
      <c r="P267" s="25"/>
      <c r="Q267" s="25"/>
    </row>
    <row r="268" spans="1:17" s="43" customFormat="1" ht="11.5" x14ac:dyDescent="0.35">
      <c r="A268" s="38"/>
      <c r="B268" s="6"/>
      <c r="C268" s="2"/>
      <c r="D268" s="13"/>
      <c r="E268" s="2"/>
      <c r="F268" s="20">
        <f t="shared" si="6"/>
        <v>0</v>
      </c>
      <c r="G268" s="14">
        <v>0</v>
      </c>
      <c r="H268" s="69"/>
      <c r="I268" s="25"/>
      <c r="J268" s="24"/>
      <c r="K268" s="25"/>
      <c r="L268" s="25"/>
      <c r="M268" s="25"/>
      <c r="N268" s="25"/>
      <c r="O268" s="25"/>
      <c r="P268" s="25"/>
      <c r="Q268" s="25"/>
    </row>
    <row r="269" spans="1:17" s="43" customFormat="1" ht="11.5" x14ac:dyDescent="0.35">
      <c r="A269" s="38"/>
      <c r="B269" s="6"/>
      <c r="C269" s="2"/>
      <c r="D269" s="13"/>
      <c r="E269" s="2"/>
      <c r="F269" s="20">
        <f t="shared" si="6"/>
        <v>0</v>
      </c>
      <c r="G269" s="14">
        <v>0</v>
      </c>
      <c r="H269" s="69"/>
      <c r="I269" s="25"/>
      <c r="J269" s="24"/>
      <c r="K269" s="25"/>
      <c r="L269" s="25"/>
      <c r="M269" s="25"/>
      <c r="N269" s="25"/>
      <c r="O269" s="25"/>
      <c r="P269" s="25"/>
      <c r="Q269" s="25"/>
    </row>
    <row r="270" spans="1:17" s="43" customFormat="1" ht="11.5" x14ac:dyDescent="0.35">
      <c r="A270" s="38"/>
      <c r="B270" s="6"/>
      <c r="C270" s="2"/>
      <c r="D270" s="13"/>
      <c r="E270" s="2"/>
      <c r="F270" s="20">
        <f t="shared" si="6"/>
        <v>0</v>
      </c>
      <c r="G270" s="14">
        <v>0</v>
      </c>
      <c r="H270" s="69"/>
      <c r="I270" s="25"/>
      <c r="J270" s="24"/>
      <c r="K270" s="25"/>
      <c r="L270" s="25"/>
      <c r="M270" s="25"/>
      <c r="N270" s="25"/>
      <c r="O270" s="25"/>
      <c r="P270" s="25"/>
      <c r="Q270" s="25"/>
    </row>
    <row r="271" spans="1:17" s="43" customFormat="1" ht="11.5" x14ac:dyDescent="0.35">
      <c r="A271" s="38"/>
      <c r="B271" s="6"/>
      <c r="C271" s="2"/>
      <c r="D271" s="13"/>
      <c r="E271" s="2"/>
      <c r="F271" s="20">
        <f t="shared" si="6"/>
        <v>0</v>
      </c>
      <c r="G271" s="14">
        <v>0</v>
      </c>
      <c r="H271" s="69"/>
      <c r="I271" s="25"/>
      <c r="J271" s="24"/>
      <c r="K271" s="25"/>
      <c r="L271" s="25"/>
      <c r="M271" s="25"/>
      <c r="N271" s="25"/>
      <c r="O271" s="25"/>
      <c r="P271" s="25"/>
      <c r="Q271" s="25"/>
    </row>
    <row r="272" spans="1:17" s="43" customFormat="1" ht="11.5" x14ac:dyDescent="0.35">
      <c r="A272" s="38"/>
      <c r="B272" s="6"/>
      <c r="C272" s="2"/>
      <c r="D272" s="13"/>
      <c r="E272" s="2"/>
      <c r="F272" s="20">
        <f t="shared" si="6"/>
        <v>0</v>
      </c>
      <c r="G272" s="14">
        <v>0</v>
      </c>
      <c r="H272" s="69"/>
      <c r="I272" s="25"/>
      <c r="J272" s="24"/>
      <c r="K272" s="25"/>
      <c r="L272" s="25"/>
      <c r="M272" s="25"/>
      <c r="N272" s="25"/>
      <c r="O272" s="25"/>
      <c r="P272" s="25"/>
      <c r="Q272" s="25"/>
    </row>
    <row r="273" spans="1:17" s="43" customFormat="1" ht="11.5" x14ac:dyDescent="0.35">
      <c r="A273" s="38"/>
      <c r="B273" s="6"/>
      <c r="C273" s="2"/>
      <c r="D273" s="13"/>
      <c r="E273" s="2"/>
      <c r="F273" s="20">
        <f t="shared" si="6"/>
        <v>0</v>
      </c>
      <c r="G273" s="14">
        <v>0</v>
      </c>
      <c r="H273" s="69"/>
      <c r="I273" s="25"/>
      <c r="J273" s="24"/>
      <c r="K273" s="25"/>
      <c r="L273" s="25"/>
      <c r="M273" s="25"/>
      <c r="N273" s="25"/>
      <c r="O273" s="25"/>
      <c r="P273" s="25"/>
      <c r="Q273" s="25"/>
    </row>
    <row r="274" spans="1:17" s="43" customFormat="1" ht="11.5" x14ac:dyDescent="0.35">
      <c r="A274" s="38"/>
      <c r="B274" s="95"/>
      <c r="C274" s="35"/>
      <c r="D274" s="96"/>
      <c r="E274" s="97" t="s">
        <v>14</v>
      </c>
      <c r="F274" s="85">
        <f>SUM(F265:F273)</f>
        <v>0</v>
      </c>
      <c r="G274" s="85">
        <f>SUM(G265:G273)</f>
        <v>0</v>
      </c>
      <c r="H274" s="69"/>
      <c r="I274" s="25"/>
      <c r="J274" s="24"/>
      <c r="K274" s="25"/>
      <c r="L274" s="25"/>
      <c r="M274" s="25"/>
      <c r="N274" s="25"/>
      <c r="O274" s="25"/>
      <c r="P274" s="25"/>
      <c r="Q274" s="25"/>
    </row>
    <row r="275" spans="1:17" s="43" customFormat="1" ht="12.5" x14ac:dyDescent="0.35">
      <c r="A275" s="38"/>
      <c r="B275" s="70"/>
      <c r="C275" s="25"/>
      <c r="D275" s="98"/>
      <c r="E275" s="98"/>
      <c r="F275" s="85"/>
      <c r="G275" s="109"/>
      <c r="H275" s="69"/>
      <c r="I275" s="25"/>
      <c r="J275" s="24"/>
      <c r="K275" s="25"/>
      <c r="L275" s="25"/>
      <c r="M275" s="25"/>
      <c r="N275" s="25"/>
      <c r="O275" s="25"/>
      <c r="P275" s="25"/>
      <c r="Q275" s="25"/>
    </row>
    <row r="276" spans="1:17" s="43" customFormat="1" ht="12.5" x14ac:dyDescent="0.35">
      <c r="A276" s="38"/>
      <c r="B276" s="70" t="s">
        <v>17</v>
      </c>
      <c r="C276" s="25"/>
      <c r="D276" s="35"/>
      <c r="E276" s="99"/>
      <c r="F276" s="100"/>
      <c r="G276" s="109"/>
      <c r="H276" s="101"/>
      <c r="I276" s="25"/>
      <c r="J276" s="24"/>
      <c r="K276" s="25"/>
      <c r="L276" s="25"/>
      <c r="M276" s="25"/>
      <c r="N276" s="25"/>
      <c r="O276" s="25"/>
      <c r="P276" s="25"/>
      <c r="Q276" s="25"/>
    </row>
    <row r="277" spans="1:17" s="43" customFormat="1" ht="12.5" x14ac:dyDescent="0.35">
      <c r="A277" s="38"/>
      <c r="B277" s="73" t="s">
        <v>7</v>
      </c>
      <c r="C277" s="25"/>
      <c r="E277" s="83"/>
      <c r="F277" s="92" t="s">
        <v>8</v>
      </c>
      <c r="G277" s="109"/>
      <c r="H277" s="101"/>
      <c r="I277" s="25"/>
      <c r="J277" s="24"/>
      <c r="K277" s="25"/>
      <c r="L277" s="25"/>
      <c r="M277" s="25"/>
      <c r="N277" s="25"/>
      <c r="O277" s="25"/>
      <c r="P277" s="25"/>
      <c r="Q277" s="25"/>
    </row>
    <row r="278" spans="1:17" s="43" customFormat="1" ht="11.5" x14ac:dyDescent="0.35">
      <c r="A278" s="38"/>
      <c r="B278" s="6"/>
      <c r="C278" s="2"/>
      <c r="D278" s="2"/>
      <c r="E278" s="2"/>
      <c r="F278" s="14">
        <v>0</v>
      </c>
      <c r="G278" s="14">
        <v>0</v>
      </c>
      <c r="H278" s="101"/>
      <c r="I278" s="25"/>
      <c r="J278" s="24"/>
      <c r="K278" s="25"/>
      <c r="L278" s="25"/>
      <c r="M278" s="25"/>
      <c r="N278" s="25"/>
      <c r="O278" s="25"/>
      <c r="P278" s="25"/>
      <c r="Q278" s="25"/>
    </row>
    <row r="279" spans="1:17" s="43" customFormat="1" ht="11.5" x14ac:dyDescent="0.35">
      <c r="A279" s="38"/>
      <c r="B279" s="3"/>
      <c r="C279" s="2"/>
      <c r="D279" s="2"/>
      <c r="E279" s="2"/>
      <c r="F279" s="14">
        <v>0</v>
      </c>
      <c r="G279" s="14">
        <v>0</v>
      </c>
      <c r="H279" s="101"/>
      <c r="I279" s="25"/>
      <c r="J279" s="24"/>
      <c r="K279" s="25"/>
      <c r="L279" s="25"/>
      <c r="M279" s="25"/>
      <c r="N279" s="25"/>
      <c r="O279" s="25"/>
      <c r="P279" s="25"/>
      <c r="Q279" s="25"/>
    </row>
    <row r="280" spans="1:17" s="43" customFormat="1" ht="11.5" x14ac:dyDescent="0.35">
      <c r="A280" s="38"/>
      <c r="B280" s="3"/>
      <c r="C280" s="2"/>
      <c r="D280" s="2"/>
      <c r="E280" s="2"/>
      <c r="F280" s="14">
        <v>0</v>
      </c>
      <c r="G280" s="14">
        <v>0</v>
      </c>
      <c r="H280" s="101"/>
      <c r="I280" s="25"/>
      <c r="J280" s="24"/>
      <c r="K280" s="25"/>
      <c r="L280" s="25"/>
      <c r="M280" s="25"/>
      <c r="N280" s="25"/>
      <c r="O280" s="25"/>
      <c r="P280" s="25"/>
      <c r="Q280" s="25"/>
    </row>
    <row r="281" spans="1:17" s="43" customFormat="1" ht="11.5" x14ac:dyDescent="0.35">
      <c r="A281" s="38"/>
      <c r="B281" s="3"/>
      <c r="C281" s="2"/>
      <c r="D281" s="2"/>
      <c r="E281" s="2"/>
      <c r="F281" s="14">
        <v>0</v>
      </c>
      <c r="G281" s="14">
        <v>0</v>
      </c>
      <c r="H281" s="101"/>
      <c r="I281" s="25"/>
      <c r="J281" s="24"/>
      <c r="K281" s="25"/>
      <c r="L281" s="25"/>
      <c r="M281" s="25"/>
      <c r="N281" s="25"/>
      <c r="O281" s="25"/>
      <c r="P281" s="25"/>
      <c r="Q281" s="25"/>
    </row>
    <row r="282" spans="1:17" s="43" customFormat="1" ht="11.5" x14ac:dyDescent="0.35">
      <c r="A282" s="38"/>
      <c r="B282" s="3"/>
      <c r="C282" s="2"/>
      <c r="D282" s="2"/>
      <c r="E282" s="2"/>
      <c r="F282" s="14">
        <v>0</v>
      </c>
      <c r="G282" s="14">
        <v>0</v>
      </c>
      <c r="H282" s="101"/>
      <c r="I282" s="25"/>
      <c r="J282" s="24"/>
      <c r="K282" s="25"/>
      <c r="L282" s="25"/>
      <c r="M282" s="25"/>
      <c r="N282" s="25"/>
      <c r="O282" s="25"/>
      <c r="P282" s="25"/>
      <c r="Q282" s="25"/>
    </row>
    <row r="283" spans="1:17" s="43" customFormat="1" ht="11.5" x14ac:dyDescent="0.35">
      <c r="A283" s="38"/>
      <c r="B283" s="3"/>
      <c r="C283" s="2"/>
      <c r="D283" s="2"/>
      <c r="E283" s="2"/>
      <c r="F283" s="14">
        <v>0</v>
      </c>
      <c r="G283" s="14">
        <v>0</v>
      </c>
      <c r="H283" s="101"/>
      <c r="I283" s="25"/>
      <c r="J283" s="24"/>
      <c r="K283" s="25"/>
      <c r="L283" s="25"/>
      <c r="M283" s="25"/>
      <c r="N283" s="25"/>
      <c r="O283" s="25"/>
      <c r="P283" s="25"/>
      <c r="Q283" s="25"/>
    </row>
    <row r="284" spans="1:17" s="43" customFormat="1" ht="11.5" x14ac:dyDescent="0.35">
      <c r="A284" s="38"/>
      <c r="B284" s="3"/>
      <c r="C284" s="2"/>
      <c r="D284" s="2"/>
      <c r="E284" s="2"/>
      <c r="F284" s="14">
        <v>0</v>
      </c>
      <c r="G284" s="14">
        <v>0</v>
      </c>
      <c r="H284" s="101"/>
      <c r="I284" s="25"/>
      <c r="J284" s="24"/>
      <c r="K284" s="25"/>
      <c r="L284" s="25"/>
      <c r="M284" s="25"/>
      <c r="N284" s="25"/>
      <c r="O284" s="25"/>
      <c r="P284" s="25"/>
      <c r="Q284" s="25"/>
    </row>
    <row r="285" spans="1:17" s="43" customFormat="1" ht="11.5" x14ac:dyDescent="0.35">
      <c r="A285" s="38"/>
      <c r="B285" s="102"/>
      <c r="C285" s="90"/>
      <c r="D285" s="103"/>
      <c r="E285" s="97" t="s">
        <v>18</v>
      </c>
      <c r="F285" s="19">
        <f>SUM(F278:F284)</f>
        <v>0</v>
      </c>
      <c r="G285" s="85">
        <f>SUM(G278:G284)</f>
        <v>0</v>
      </c>
      <c r="H285" s="101"/>
      <c r="I285" s="25"/>
      <c r="J285" s="24"/>
      <c r="K285" s="25"/>
      <c r="L285" s="25"/>
      <c r="M285" s="25"/>
      <c r="N285" s="25"/>
      <c r="O285" s="25"/>
      <c r="P285" s="25"/>
      <c r="Q285" s="25"/>
    </row>
    <row r="286" spans="1:17" s="43" customFormat="1" ht="12.5" x14ac:dyDescent="0.35">
      <c r="A286" s="38"/>
      <c r="B286" s="70"/>
      <c r="C286" s="25"/>
      <c r="D286" s="82"/>
      <c r="E286" s="83"/>
      <c r="F286" s="19"/>
      <c r="G286" s="109"/>
      <c r="H286" s="69"/>
      <c r="I286" s="25"/>
      <c r="J286" s="24"/>
      <c r="K286" s="25"/>
      <c r="L286" s="25"/>
      <c r="M286" s="25"/>
      <c r="N286" s="25"/>
      <c r="O286" s="25"/>
      <c r="P286" s="25"/>
      <c r="Q286" s="25"/>
    </row>
    <row r="287" spans="1:17" s="43" customFormat="1" ht="12.5" x14ac:dyDescent="0.35">
      <c r="A287" s="38"/>
      <c r="B287" s="70" t="s">
        <v>44</v>
      </c>
      <c r="C287" s="25"/>
      <c r="D287" s="82"/>
      <c r="E287" s="83"/>
      <c r="F287" s="19"/>
      <c r="G287" s="109"/>
      <c r="H287" s="69"/>
      <c r="I287" s="25"/>
      <c r="J287" s="24"/>
      <c r="K287" s="25"/>
      <c r="L287" s="25"/>
      <c r="M287" s="25"/>
      <c r="N287" s="25"/>
      <c r="O287" s="25"/>
      <c r="P287" s="25"/>
      <c r="Q287" s="25"/>
    </row>
    <row r="288" spans="1:17" s="43" customFormat="1" ht="12.5" x14ac:dyDescent="0.35">
      <c r="A288" s="38"/>
      <c r="B288" s="73" t="s">
        <v>7</v>
      </c>
      <c r="C288" s="25"/>
      <c r="D288" s="43" t="s">
        <v>121</v>
      </c>
      <c r="E288" s="83"/>
      <c r="F288" s="92" t="s">
        <v>8</v>
      </c>
      <c r="G288" s="109"/>
      <c r="H288" s="69"/>
      <c r="I288" s="25"/>
      <c r="J288" s="24"/>
      <c r="K288" s="25"/>
      <c r="L288" s="25"/>
      <c r="M288" s="25"/>
      <c r="N288" s="25"/>
      <c r="O288" s="25"/>
      <c r="P288" s="25"/>
      <c r="Q288" s="25"/>
    </row>
    <row r="289" spans="1:17" s="43" customFormat="1" ht="11.5" x14ac:dyDescent="0.35">
      <c r="A289" s="38"/>
      <c r="B289" s="6" t="s">
        <v>101</v>
      </c>
      <c r="C289" s="2"/>
      <c r="D289" s="2"/>
      <c r="E289" s="2"/>
      <c r="F289" s="14">
        <v>0</v>
      </c>
      <c r="G289" s="14">
        <v>0</v>
      </c>
      <c r="H289" s="69"/>
      <c r="I289" s="25"/>
      <c r="J289" s="24"/>
      <c r="K289" s="25"/>
      <c r="L289" s="25"/>
      <c r="M289" s="25"/>
      <c r="N289" s="25"/>
      <c r="O289" s="25"/>
      <c r="P289" s="25"/>
      <c r="Q289" s="25"/>
    </row>
    <row r="290" spans="1:17" s="43" customFormat="1" ht="11.5" x14ac:dyDescent="0.35">
      <c r="A290" s="38"/>
      <c r="B290" s="6"/>
      <c r="C290" s="2"/>
      <c r="D290" s="2"/>
      <c r="E290" s="2"/>
      <c r="F290" s="14">
        <v>0</v>
      </c>
      <c r="G290" s="14">
        <v>0</v>
      </c>
      <c r="H290" s="69"/>
      <c r="I290" s="25"/>
      <c r="J290" s="24"/>
      <c r="K290" s="25"/>
      <c r="L290" s="25"/>
      <c r="M290" s="25"/>
      <c r="N290" s="25"/>
      <c r="O290" s="25"/>
      <c r="P290" s="25"/>
      <c r="Q290" s="25"/>
    </row>
    <row r="291" spans="1:17" s="43" customFormat="1" ht="11.5" x14ac:dyDescent="0.35">
      <c r="A291" s="38"/>
      <c r="B291" s="3"/>
      <c r="C291" s="2"/>
      <c r="D291" s="2"/>
      <c r="E291" s="2"/>
      <c r="F291" s="14">
        <v>0</v>
      </c>
      <c r="G291" s="14">
        <v>0</v>
      </c>
      <c r="H291" s="69"/>
      <c r="I291" s="25"/>
      <c r="J291" s="24"/>
      <c r="K291" s="25"/>
      <c r="L291" s="25"/>
      <c r="M291" s="25"/>
      <c r="N291" s="25"/>
      <c r="O291" s="25"/>
      <c r="P291" s="25"/>
      <c r="Q291" s="25"/>
    </row>
    <row r="292" spans="1:17" s="43" customFormat="1" ht="11.5" x14ac:dyDescent="0.35">
      <c r="A292" s="38"/>
      <c r="B292" s="3"/>
      <c r="C292" s="2"/>
      <c r="D292" s="2"/>
      <c r="E292" s="2"/>
      <c r="F292" s="14">
        <v>0</v>
      </c>
      <c r="G292" s="14">
        <v>0</v>
      </c>
      <c r="H292" s="69"/>
      <c r="I292" s="25"/>
      <c r="J292" s="24"/>
      <c r="K292" s="25"/>
      <c r="L292" s="25"/>
      <c r="M292" s="25"/>
      <c r="N292" s="25"/>
      <c r="O292" s="25"/>
      <c r="P292" s="25"/>
      <c r="Q292" s="25"/>
    </row>
    <row r="293" spans="1:17" s="43" customFormat="1" ht="11.5" x14ac:dyDescent="0.35">
      <c r="A293" s="38"/>
      <c r="B293" s="3"/>
      <c r="C293" s="2"/>
      <c r="D293" s="2"/>
      <c r="E293" s="2"/>
      <c r="F293" s="14">
        <v>0</v>
      </c>
      <c r="G293" s="14">
        <v>0</v>
      </c>
      <c r="H293" s="69"/>
      <c r="I293" s="25"/>
      <c r="J293" s="24"/>
      <c r="K293" s="25"/>
      <c r="L293" s="25"/>
      <c r="M293" s="25"/>
      <c r="N293" s="25"/>
      <c r="O293" s="25"/>
      <c r="P293" s="25"/>
      <c r="Q293" s="25"/>
    </row>
    <row r="294" spans="1:17" s="43" customFormat="1" ht="11.5" x14ac:dyDescent="0.35">
      <c r="A294" s="38"/>
      <c r="B294" s="3"/>
      <c r="C294" s="2"/>
      <c r="D294" s="2"/>
      <c r="E294" s="2"/>
      <c r="F294" s="14">
        <v>0</v>
      </c>
      <c r="G294" s="14">
        <v>0</v>
      </c>
      <c r="H294" s="69"/>
      <c r="I294" s="25"/>
      <c r="J294" s="24"/>
      <c r="K294" s="25"/>
      <c r="L294" s="25"/>
      <c r="M294" s="25"/>
      <c r="N294" s="25"/>
      <c r="O294" s="25"/>
      <c r="P294" s="25"/>
      <c r="Q294" s="25"/>
    </row>
    <row r="295" spans="1:17" s="43" customFormat="1" ht="11.5" x14ac:dyDescent="0.35">
      <c r="A295" s="38"/>
      <c r="B295" s="3"/>
      <c r="C295" s="2"/>
      <c r="D295" s="2"/>
      <c r="E295" s="2"/>
      <c r="F295" s="14">
        <v>0</v>
      </c>
      <c r="G295" s="14">
        <v>0</v>
      </c>
      <c r="H295" s="69"/>
      <c r="I295" s="25"/>
      <c r="J295" s="24"/>
      <c r="K295" s="25"/>
      <c r="L295" s="25"/>
      <c r="M295" s="25"/>
      <c r="N295" s="25"/>
      <c r="O295" s="25"/>
      <c r="P295" s="25"/>
      <c r="Q295" s="25"/>
    </row>
    <row r="296" spans="1:17" s="43" customFormat="1" ht="11.5" x14ac:dyDescent="0.35">
      <c r="A296" s="38"/>
      <c r="B296" s="102"/>
      <c r="C296" s="90"/>
      <c r="D296" s="103"/>
      <c r="E296" s="104" t="s">
        <v>47</v>
      </c>
      <c r="F296" s="19">
        <f>SUM(F289:F295)</f>
        <v>0</v>
      </c>
      <c r="G296" s="19">
        <f>SUM(G289:G295)</f>
        <v>0</v>
      </c>
      <c r="H296" s="69"/>
      <c r="I296" s="25"/>
      <c r="J296" s="24"/>
      <c r="K296" s="25"/>
      <c r="L296" s="25"/>
      <c r="M296" s="25"/>
      <c r="N296" s="25"/>
      <c r="O296" s="25"/>
      <c r="P296" s="25"/>
      <c r="Q296" s="25"/>
    </row>
    <row r="297" spans="1:17" s="43" customFormat="1" thickBot="1" x14ac:dyDescent="0.4">
      <c r="A297" s="38"/>
      <c r="B297" s="70"/>
      <c r="C297" s="25"/>
      <c r="D297" s="82"/>
      <c r="E297" s="83"/>
      <c r="F297" s="19"/>
      <c r="G297" s="109"/>
      <c r="H297" s="69"/>
      <c r="I297" s="25"/>
      <c r="J297" s="24"/>
      <c r="K297" s="25"/>
      <c r="L297" s="25"/>
      <c r="M297" s="25"/>
      <c r="N297" s="25"/>
      <c r="O297" s="25"/>
      <c r="P297" s="25"/>
      <c r="Q297" s="25"/>
    </row>
    <row r="298" spans="1:17" s="43" customFormat="1" ht="12" thickBot="1" x14ac:dyDescent="0.4">
      <c r="A298" s="38"/>
      <c r="B298" s="77"/>
      <c r="C298" s="78"/>
      <c r="D298" s="105"/>
      <c r="E298" s="80" t="s">
        <v>140</v>
      </c>
      <c r="F298" s="60">
        <f>F274+F285+F296</f>
        <v>0</v>
      </c>
      <c r="G298" s="60">
        <f>G274+G285+G296</f>
        <v>0</v>
      </c>
      <c r="H298" s="81"/>
      <c r="I298" s="25"/>
      <c r="J298" s="24"/>
      <c r="K298" s="25"/>
      <c r="L298" s="25"/>
      <c r="M298" s="25"/>
      <c r="N298" s="25"/>
      <c r="O298" s="25"/>
      <c r="P298" s="25"/>
      <c r="Q298" s="25"/>
    </row>
    <row r="299" spans="1:17" s="43" customFormat="1" ht="12.5" x14ac:dyDescent="0.35">
      <c r="A299" s="38"/>
      <c r="B299" s="25"/>
      <c r="C299" s="25"/>
      <c r="D299" s="82"/>
      <c r="E299" s="83"/>
      <c r="F299" s="19"/>
      <c r="G299" s="109"/>
      <c r="H299" s="106"/>
      <c r="I299" s="25"/>
      <c r="J299" s="24"/>
      <c r="K299" s="25"/>
      <c r="L299" s="25"/>
      <c r="M299" s="25"/>
      <c r="N299" s="25"/>
      <c r="O299" s="25"/>
      <c r="P299" s="25"/>
      <c r="Q299" s="25"/>
    </row>
    <row r="300" spans="1:17" s="43" customFormat="1" ht="12" thickBot="1" x14ac:dyDescent="0.4">
      <c r="A300" s="38"/>
      <c r="B300" s="25"/>
      <c r="C300" s="25"/>
      <c r="D300" s="82"/>
      <c r="E300" s="83"/>
      <c r="F300" s="19"/>
      <c r="G300" s="19"/>
      <c r="H300" s="106"/>
      <c r="I300" s="25"/>
      <c r="J300" s="24"/>
      <c r="K300" s="25"/>
      <c r="L300" s="25"/>
      <c r="M300" s="25"/>
      <c r="N300" s="25"/>
      <c r="O300" s="25"/>
      <c r="P300" s="25"/>
      <c r="Q300" s="25"/>
    </row>
    <row r="301" spans="1:17" s="43" customFormat="1" ht="16" thickBot="1" x14ac:dyDescent="0.4">
      <c r="A301" s="62" t="s">
        <v>106</v>
      </c>
      <c r="B301" s="111" t="s">
        <v>10</v>
      </c>
      <c r="C301" s="112"/>
      <c r="D301" s="113"/>
      <c r="E301" s="114"/>
      <c r="F301" s="115">
        <f>F30+F69+F119+F169+F219+F258+F298</f>
        <v>0</v>
      </c>
      <c r="G301" s="115">
        <f>G30+G69+G119+G169+G219+G258+G298</f>
        <v>0</v>
      </c>
      <c r="H301" s="116"/>
      <c r="I301" s="25"/>
      <c r="J301" s="24"/>
      <c r="K301" s="25"/>
      <c r="L301" s="25"/>
      <c r="M301" s="25"/>
      <c r="N301" s="25"/>
      <c r="O301" s="25"/>
      <c r="P301" s="25"/>
      <c r="Q301" s="25"/>
    </row>
    <row r="302" spans="1:17" s="35" customFormat="1" ht="11.25" customHeight="1" x14ac:dyDescent="0.35">
      <c r="A302" s="10"/>
      <c r="D302" s="32"/>
      <c r="F302" s="117"/>
      <c r="G302" s="117"/>
      <c r="H302" s="34"/>
      <c r="J302" s="36"/>
      <c r="K302" s="25"/>
      <c r="L302" s="25"/>
      <c r="M302" s="25"/>
    </row>
    <row r="303" spans="1:17" s="35" customFormat="1" ht="12" thickBot="1" x14ac:dyDescent="0.4">
      <c r="A303" s="118"/>
      <c r="B303" s="119"/>
      <c r="C303" s="119"/>
      <c r="D303" s="120"/>
      <c r="E303" s="120"/>
      <c r="F303" s="121"/>
      <c r="G303" s="121"/>
      <c r="H303" s="122"/>
      <c r="I303" s="122"/>
      <c r="J303" s="119"/>
      <c r="K303" s="25"/>
      <c r="L303" s="25"/>
      <c r="M303" s="25"/>
    </row>
    <row r="304" spans="1:17" s="35" customFormat="1" ht="15.5" x14ac:dyDescent="0.35">
      <c r="A304" s="62" t="s">
        <v>107</v>
      </c>
      <c r="B304" s="168" t="s">
        <v>11</v>
      </c>
      <c r="C304" s="169"/>
      <c r="D304" s="169"/>
      <c r="E304" s="169"/>
      <c r="F304" s="169"/>
      <c r="G304" s="23"/>
      <c r="H304" s="123"/>
      <c r="J304" s="36"/>
      <c r="K304" s="25"/>
      <c r="L304" s="25"/>
      <c r="M304" s="25"/>
    </row>
    <row r="305" spans="1:17" s="35" customFormat="1" ht="11.5" x14ac:dyDescent="0.35">
      <c r="A305" s="10"/>
      <c r="B305" s="9"/>
      <c r="C305" s="10"/>
      <c r="D305" s="10"/>
      <c r="E305" s="10"/>
      <c r="F305" s="10"/>
      <c r="G305" s="10"/>
      <c r="H305" s="69"/>
      <c r="J305" s="36"/>
      <c r="K305" s="25"/>
      <c r="L305" s="25"/>
      <c r="M305" s="25"/>
    </row>
    <row r="306" spans="1:17" s="35" customFormat="1" ht="11.5" x14ac:dyDescent="0.35">
      <c r="A306" s="10"/>
      <c r="B306" s="9"/>
      <c r="C306" s="10"/>
      <c r="D306" s="10"/>
      <c r="E306" s="10"/>
      <c r="F306" s="10"/>
      <c r="G306" s="10"/>
      <c r="H306" s="124"/>
      <c r="J306" s="36"/>
      <c r="K306" s="25"/>
      <c r="L306" s="25"/>
      <c r="M306" s="25"/>
    </row>
    <row r="307" spans="1:17" s="35" customFormat="1" ht="11.5" x14ac:dyDescent="0.35">
      <c r="A307" s="10"/>
      <c r="B307" s="9"/>
      <c r="C307" s="10"/>
      <c r="D307" s="10"/>
      <c r="E307" s="10"/>
      <c r="F307" s="10"/>
      <c r="G307" s="10"/>
      <c r="H307" s="69"/>
      <c r="J307" s="36"/>
      <c r="K307" s="25"/>
      <c r="L307" s="25"/>
      <c r="M307" s="25"/>
    </row>
    <row r="308" spans="1:17" s="35" customFormat="1" ht="11.5" x14ac:dyDescent="0.35">
      <c r="A308" s="10"/>
      <c r="B308" s="9"/>
      <c r="C308" s="10"/>
      <c r="D308" s="10"/>
      <c r="E308" s="10"/>
      <c r="F308" s="10"/>
      <c r="G308" s="10"/>
      <c r="H308" s="69"/>
      <c r="J308" s="36"/>
      <c r="K308" s="25"/>
      <c r="L308" s="25"/>
      <c r="M308" s="25"/>
    </row>
    <row r="309" spans="1:17" s="35" customFormat="1" ht="11.5" x14ac:dyDescent="0.35">
      <c r="A309" s="10"/>
      <c r="B309" s="9"/>
      <c r="C309" s="10"/>
      <c r="D309" s="10"/>
      <c r="E309" s="10"/>
      <c r="F309" s="10"/>
      <c r="G309" s="10"/>
      <c r="H309" s="69"/>
      <c r="J309" s="36"/>
    </row>
    <row r="310" spans="1:17" s="35" customFormat="1" ht="11.5" x14ac:dyDescent="0.35">
      <c r="A310" s="10"/>
      <c r="B310" s="9"/>
      <c r="C310" s="10"/>
      <c r="D310" s="10"/>
      <c r="E310" s="10"/>
      <c r="F310" s="10"/>
      <c r="G310" s="10"/>
      <c r="H310" s="69"/>
      <c r="J310" s="36"/>
    </row>
    <row r="311" spans="1:17" s="37" customFormat="1" ht="11.5" x14ac:dyDescent="0.35">
      <c r="A311" s="10"/>
      <c r="B311" s="9"/>
      <c r="C311" s="10"/>
      <c r="D311" s="10"/>
      <c r="E311" s="10"/>
      <c r="F311" s="10"/>
      <c r="G311" s="10"/>
      <c r="H311" s="69"/>
      <c r="I311" s="35"/>
      <c r="J311" s="36"/>
      <c r="K311" s="35"/>
      <c r="L311" s="35"/>
      <c r="M311" s="35"/>
      <c r="N311" s="35"/>
      <c r="O311" s="35"/>
      <c r="P311" s="35"/>
      <c r="Q311" s="35"/>
    </row>
    <row r="312" spans="1:17" s="37" customFormat="1" ht="11.5" x14ac:dyDescent="0.35">
      <c r="A312" s="10"/>
      <c r="B312" s="9"/>
      <c r="C312" s="10"/>
      <c r="D312" s="10"/>
      <c r="E312" s="10"/>
      <c r="F312" s="10"/>
      <c r="G312" s="10"/>
      <c r="H312" s="69"/>
      <c r="I312" s="35"/>
      <c r="J312" s="36"/>
      <c r="K312" s="35"/>
      <c r="L312" s="35"/>
      <c r="M312" s="35"/>
      <c r="N312" s="35"/>
      <c r="O312" s="35"/>
      <c r="P312" s="35"/>
      <c r="Q312" s="35"/>
    </row>
    <row r="313" spans="1:17" s="37" customFormat="1" ht="11.5" x14ac:dyDescent="0.35">
      <c r="A313" s="10"/>
      <c r="B313" s="9"/>
      <c r="C313" s="10"/>
      <c r="D313" s="10"/>
      <c r="E313" s="10"/>
      <c r="F313" s="10"/>
      <c r="G313" s="10"/>
      <c r="H313" s="69"/>
      <c r="I313" s="35"/>
      <c r="J313" s="36"/>
      <c r="K313" s="35"/>
      <c r="L313" s="35"/>
      <c r="M313" s="35"/>
      <c r="N313" s="35"/>
      <c r="O313" s="35"/>
      <c r="P313" s="35"/>
      <c r="Q313" s="35"/>
    </row>
    <row r="314" spans="1:17" s="37" customFormat="1" ht="11.5" x14ac:dyDescent="0.35">
      <c r="A314" s="10"/>
      <c r="B314" s="9"/>
      <c r="C314" s="10"/>
      <c r="D314" s="10"/>
      <c r="E314" s="10"/>
      <c r="F314" s="10"/>
      <c r="G314" s="10"/>
      <c r="H314" s="69"/>
      <c r="I314" s="35"/>
      <c r="J314" s="36"/>
      <c r="K314" s="35"/>
      <c r="L314" s="35"/>
      <c r="M314" s="35"/>
      <c r="N314" s="35"/>
      <c r="O314" s="35"/>
      <c r="P314" s="35"/>
      <c r="Q314" s="35"/>
    </row>
    <row r="315" spans="1:17" x14ac:dyDescent="0.35">
      <c r="B315" s="11"/>
      <c r="C315" s="12"/>
      <c r="D315" s="12"/>
      <c r="E315" s="12"/>
      <c r="F315" s="12"/>
      <c r="G315" s="12"/>
      <c r="H315" s="125"/>
    </row>
    <row r="316" spans="1:17" ht="13.5" thickBot="1" x14ac:dyDescent="0.4">
      <c r="B316" s="7"/>
      <c r="C316" s="8"/>
      <c r="D316" s="8"/>
      <c r="E316" s="8"/>
      <c r="F316" s="8"/>
      <c r="G316" s="8"/>
      <c r="H316" s="126"/>
    </row>
    <row r="317" spans="1:17" x14ac:dyDescent="0.35">
      <c r="B317" s="28"/>
      <c r="C317" s="28"/>
      <c r="D317" s="127"/>
      <c r="E317" s="28"/>
      <c r="F317" s="127"/>
      <c r="G317" s="127"/>
      <c r="H317" s="128"/>
    </row>
    <row r="318" spans="1:17" x14ac:dyDescent="0.35">
      <c r="B318" s="28"/>
      <c r="C318" s="28"/>
      <c r="D318" s="127"/>
      <c r="E318" s="28"/>
      <c r="F318" s="127"/>
      <c r="G318" s="127"/>
      <c r="H318" s="128"/>
    </row>
    <row r="319" spans="1:17" s="43" customFormat="1" ht="11.5" x14ac:dyDescent="0.35">
      <c r="A319" s="38"/>
      <c r="B319" s="25"/>
      <c r="C319" s="25"/>
      <c r="D319" s="82"/>
      <c r="E319" s="83"/>
      <c r="F319" s="19"/>
      <c r="G319" s="19"/>
      <c r="H319" s="106"/>
      <c r="I319" s="25"/>
      <c r="J319" s="24"/>
      <c r="K319" s="25"/>
      <c r="L319" s="25"/>
      <c r="M319" s="25"/>
      <c r="N319" s="25"/>
      <c r="O319" s="25"/>
      <c r="P319" s="25"/>
      <c r="Q319" s="25"/>
    </row>
    <row r="320" spans="1:17" s="43" customFormat="1" ht="11.5" x14ac:dyDescent="0.35">
      <c r="A320" s="38"/>
      <c r="B320" s="25"/>
      <c r="C320" s="25"/>
      <c r="D320" s="82"/>
      <c r="E320" s="83"/>
      <c r="F320" s="19"/>
      <c r="G320" s="19"/>
      <c r="H320" s="106"/>
      <c r="I320" s="25"/>
      <c r="J320" s="24"/>
      <c r="K320" s="25"/>
      <c r="L320" s="25"/>
      <c r="M320" s="25"/>
      <c r="N320" s="25"/>
      <c r="O320" s="25"/>
      <c r="P320" s="25"/>
      <c r="Q320" s="25"/>
    </row>
    <row r="321" spans="1:10" x14ac:dyDescent="0.35">
      <c r="B321" s="28"/>
      <c r="C321" s="28"/>
      <c r="D321" s="127"/>
      <c r="E321" s="28"/>
      <c r="F321" s="127"/>
      <c r="G321" s="127"/>
      <c r="H321" s="128"/>
    </row>
    <row r="322" spans="1:10" x14ac:dyDescent="0.35">
      <c r="B322" s="28"/>
      <c r="C322" s="28"/>
      <c r="D322" s="127"/>
      <c r="E322" s="28"/>
      <c r="F322" s="127"/>
      <c r="G322" s="127"/>
      <c r="H322" s="128"/>
    </row>
    <row r="323" spans="1:10" x14ac:dyDescent="0.35">
      <c r="B323" s="28"/>
      <c r="C323" s="28"/>
      <c r="D323" s="127"/>
      <c r="E323" s="28"/>
      <c r="F323" s="127"/>
      <c r="G323" s="127"/>
      <c r="H323" s="128"/>
    </row>
    <row r="324" spans="1:10" x14ac:dyDescent="0.35">
      <c r="B324" s="28"/>
      <c r="C324" s="28"/>
      <c r="D324" s="127"/>
      <c r="E324" s="28"/>
      <c r="F324" s="127"/>
      <c r="G324" s="127"/>
      <c r="H324" s="128"/>
    </row>
    <row r="325" spans="1:10" x14ac:dyDescent="0.35">
      <c r="B325" s="28"/>
      <c r="C325" s="28"/>
      <c r="D325" s="127"/>
      <c r="E325" s="28"/>
      <c r="F325" s="127"/>
      <c r="G325" s="127"/>
      <c r="H325" s="128"/>
    </row>
    <row r="326" spans="1:10" x14ac:dyDescent="0.35">
      <c r="B326" s="28"/>
      <c r="C326" s="28"/>
      <c r="D326" s="127"/>
      <c r="E326" s="28"/>
      <c r="F326" s="127"/>
      <c r="G326" s="127"/>
      <c r="H326" s="128"/>
    </row>
    <row r="327" spans="1:10" x14ac:dyDescent="0.35">
      <c r="B327" s="129"/>
      <c r="C327" s="129"/>
      <c r="D327" s="130"/>
      <c r="E327" s="129"/>
      <c r="F327" s="130"/>
      <c r="G327" s="130"/>
      <c r="H327" s="131"/>
      <c r="I327" s="129"/>
      <c r="J327" s="132"/>
    </row>
    <row r="328" spans="1:10" x14ac:dyDescent="0.35">
      <c r="B328" s="129"/>
      <c r="C328" s="129"/>
      <c r="D328" s="130"/>
      <c r="E328" s="129"/>
      <c r="F328" s="130"/>
      <c r="G328" s="130"/>
      <c r="H328" s="131"/>
      <c r="I328" s="129"/>
      <c r="J328" s="132"/>
    </row>
    <row r="329" spans="1:10" x14ac:dyDescent="0.35">
      <c r="B329" s="129"/>
      <c r="C329" s="129"/>
      <c r="D329" s="130"/>
      <c r="E329" s="129"/>
      <c r="F329" s="130"/>
      <c r="G329" s="130"/>
      <c r="H329" s="131"/>
      <c r="I329" s="129"/>
      <c r="J329" s="132"/>
    </row>
    <row r="330" spans="1:10" x14ac:dyDescent="0.35">
      <c r="B330" s="129"/>
      <c r="C330" s="129"/>
      <c r="D330" s="130"/>
      <c r="E330" s="129"/>
      <c r="F330" s="130"/>
      <c r="G330" s="130"/>
      <c r="H330" s="131"/>
      <c r="I330" s="129"/>
      <c r="J330" s="132"/>
    </row>
    <row r="331" spans="1:10" s="129" customFormat="1" x14ac:dyDescent="0.35">
      <c r="A331" s="133"/>
      <c r="D331" s="130"/>
      <c r="F331" s="130"/>
      <c r="G331" s="130"/>
      <c r="H331" s="131"/>
      <c r="J331" s="132"/>
    </row>
    <row r="332" spans="1:10" s="129" customFormat="1" x14ac:dyDescent="0.35">
      <c r="A332" s="133"/>
      <c r="D332" s="130"/>
      <c r="F332" s="130"/>
      <c r="G332" s="130"/>
      <c r="H332" s="131"/>
      <c r="J332" s="132"/>
    </row>
    <row r="333" spans="1:10" s="129" customFormat="1" x14ac:dyDescent="0.35">
      <c r="A333" s="133"/>
      <c r="D333" s="130"/>
      <c r="F333" s="130"/>
      <c r="G333" s="130"/>
      <c r="H333" s="131"/>
      <c r="J333" s="132"/>
    </row>
    <row r="334" spans="1:10" s="129" customFormat="1" x14ac:dyDescent="0.35">
      <c r="A334" s="133"/>
      <c r="D334" s="130"/>
      <c r="F334" s="130"/>
      <c r="G334" s="130"/>
      <c r="H334" s="131"/>
      <c r="J334" s="132"/>
    </row>
    <row r="335" spans="1:10" s="129" customFormat="1" x14ac:dyDescent="0.35">
      <c r="A335" s="133"/>
      <c r="D335" s="130"/>
      <c r="F335" s="130"/>
      <c r="G335" s="130"/>
      <c r="H335" s="131"/>
      <c r="J335" s="132"/>
    </row>
    <row r="336" spans="1:10" s="129" customFormat="1" x14ac:dyDescent="0.35">
      <c r="A336" s="133"/>
      <c r="D336" s="130"/>
      <c r="F336" s="130"/>
      <c r="G336" s="130"/>
      <c r="H336" s="131"/>
      <c r="J336" s="132"/>
    </row>
    <row r="337" spans="1:10" s="129" customFormat="1" x14ac:dyDescent="0.35">
      <c r="A337" s="133"/>
      <c r="D337" s="130"/>
      <c r="F337" s="130"/>
      <c r="G337" s="130"/>
      <c r="H337" s="131"/>
      <c r="J337" s="132"/>
    </row>
    <row r="338" spans="1:10" s="129" customFormat="1" x14ac:dyDescent="0.35">
      <c r="A338" s="133"/>
      <c r="D338" s="130"/>
      <c r="F338" s="130"/>
      <c r="G338" s="130"/>
      <c r="H338" s="131"/>
      <c r="J338" s="132"/>
    </row>
    <row r="339" spans="1:10" s="129" customFormat="1" x14ac:dyDescent="0.35">
      <c r="A339" s="133"/>
      <c r="D339" s="130"/>
      <c r="F339" s="130"/>
      <c r="G339" s="130"/>
      <c r="H339" s="131"/>
      <c r="J339" s="132"/>
    </row>
    <row r="340" spans="1:10" s="129" customFormat="1" x14ac:dyDescent="0.35">
      <c r="A340" s="133"/>
      <c r="D340" s="130"/>
      <c r="F340" s="130"/>
      <c r="G340" s="130"/>
      <c r="H340" s="131"/>
      <c r="J340" s="132"/>
    </row>
    <row r="341" spans="1:10" s="129" customFormat="1" x14ac:dyDescent="0.35">
      <c r="A341" s="133"/>
      <c r="D341" s="130"/>
      <c r="F341" s="130"/>
      <c r="G341" s="130"/>
      <c r="H341" s="131"/>
      <c r="J341" s="132"/>
    </row>
    <row r="342" spans="1:10" s="129" customFormat="1" x14ac:dyDescent="0.35">
      <c r="A342" s="133"/>
      <c r="D342" s="130"/>
      <c r="F342" s="130"/>
      <c r="G342" s="130"/>
      <c r="H342" s="131"/>
      <c r="J342" s="132"/>
    </row>
    <row r="343" spans="1:10" s="129" customFormat="1" x14ac:dyDescent="0.35">
      <c r="A343" s="133"/>
      <c r="D343" s="130"/>
      <c r="F343" s="130"/>
      <c r="G343" s="130"/>
      <c r="H343" s="131"/>
      <c r="J343" s="132"/>
    </row>
    <row r="344" spans="1:10" s="129" customFormat="1" x14ac:dyDescent="0.35">
      <c r="A344" s="133"/>
      <c r="D344" s="130"/>
      <c r="F344" s="130"/>
      <c r="G344" s="130"/>
      <c r="H344" s="131"/>
      <c r="J344" s="132"/>
    </row>
    <row r="345" spans="1:10" s="129" customFormat="1" x14ac:dyDescent="0.35">
      <c r="A345" s="133"/>
      <c r="D345" s="130"/>
      <c r="F345" s="130"/>
      <c r="G345" s="130"/>
      <c r="H345" s="131"/>
      <c r="J345" s="132"/>
    </row>
    <row r="346" spans="1:10" s="129" customFormat="1" x14ac:dyDescent="0.35">
      <c r="A346" s="133"/>
      <c r="D346" s="130"/>
      <c r="F346" s="130"/>
      <c r="G346" s="130"/>
      <c r="H346" s="131"/>
      <c r="J346" s="132"/>
    </row>
    <row r="347" spans="1:10" s="129" customFormat="1" x14ac:dyDescent="0.35">
      <c r="A347" s="133"/>
      <c r="D347" s="130"/>
      <c r="F347" s="130"/>
      <c r="G347" s="130"/>
      <c r="H347" s="131"/>
      <c r="J347" s="132"/>
    </row>
    <row r="348" spans="1:10" s="129" customFormat="1" x14ac:dyDescent="0.35">
      <c r="A348" s="133"/>
      <c r="D348" s="130"/>
      <c r="F348" s="130"/>
      <c r="G348" s="130"/>
      <c r="H348" s="131"/>
      <c r="J348" s="132"/>
    </row>
    <row r="349" spans="1:10" s="129" customFormat="1" x14ac:dyDescent="0.35">
      <c r="A349" s="133"/>
      <c r="D349" s="130"/>
      <c r="F349" s="130"/>
      <c r="G349" s="130"/>
      <c r="H349" s="131"/>
      <c r="J349" s="132"/>
    </row>
    <row r="350" spans="1:10" s="129" customFormat="1" hidden="1" x14ac:dyDescent="0.35">
      <c r="A350" s="133"/>
      <c r="B350" s="41" t="s">
        <v>152</v>
      </c>
      <c r="C350" s="41" t="s">
        <v>153</v>
      </c>
      <c r="D350" s="130"/>
      <c r="F350" s="130"/>
      <c r="G350" s="130"/>
      <c r="H350" s="131"/>
      <c r="J350" s="132"/>
    </row>
    <row r="351" spans="1:10" s="129" customFormat="1" x14ac:dyDescent="0.35">
      <c r="A351" s="133"/>
      <c r="D351" s="130"/>
      <c r="F351" s="130"/>
      <c r="G351" s="130"/>
      <c r="H351" s="131"/>
      <c r="J351" s="132"/>
    </row>
    <row r="352" spans="1:10" s="129" customFormat="1" x14ac:dyDescent="0.35">
      <c r="A352" s="133"/>
      <c r="D352" s="130"/>
      <c r="F352" s="130"/>
      <c r="G352" s="130"/>
      <c r="H352" s="131"/>
      <c r="J352" s="132"/>
    </row>
    <row r="353" spans="1:10" s="129" customFormat="1" x14ac:dyDescent="0.35">
      <c r="A353" s="133"/>
      <c r="D353" s="130"/>
      <c r="F353" s="130"/>
      <c r="G353" s="130"/>
      <c r="H353" s="131"/>
      <c r="J353" s="132"/>
    </row>
    <row r="354" spans="1:10" s="129" customFormat="1" x14ac:dyDescent="0.35">
      <c r="A354" s="133"/>
      <c r="D354" s="130"/>
      <c r="F354" s="130"/>
      <c r="G354" s="130"/>
      <c r="H354" s="131"/>
      <c r="J354" s="132"/>
    </row>
    <row r="355" spans="1:10" s="129" customFormat="1" x14ac:dyDescent="0.35">
      <c r="A355" s="133"/>
      <c r="D355" s="130"/>
      <c r="F355" s="130"/>
      <c r="G355" s="130"/>
      <c r="H355" s="131"/>
      <c r="J355" s="132"/>
    </row>
    <row r="356" spans="1:10" s="129" customFormat="1" x14ac:dyDescent="0.35">
      <c r="A356" s="133"/>
      <c r="D356" s="130"/>
      <c r="F356" s="130"/>
      <c r="G356" s="130"/>
      <c r="H356" s="131"/>
      <c r="J356" s="132"/>
    </row>
    <row r="357" spans="1:10" s="129" customFormat="1" x14ac:dyDescent="0.35">
      <c r="A357" s="133"/>
      <c r="D357" s="130"/>
      <c r="F357" s="130"/>
      <c r="G357" s="130"/>
      <c r="H357" s="131"/>
      <c r="J357" s="132"/>
    </row>
    <row r="358" spans="1:10" s="129" customFormat="1" x14ac:dyDescent="0.35">
      <c r="A358" s="133"/>
      <c r="D358" s="130"/>
      <c r="F358" s="130"/>
      <c r="G358" s="130"/>
      <c r="H358" s="131"/>
      <c r="J358" s="132"/>
    </row>
    <row r="359" spans="1:10" s="129" customFormat="1" x14ac:dyDescent="0.35">
      <c r="A359" s="133"/>
      <c r="D359" s="130"/>
      <c r="F359" s="130"/>
      <c r="G359" s="130"/>
      <c r="H359" s="131"/>
      <c r="J359" s="132"/>
    </row>
    <row r="360" spans="1:10" s="129" customFormat="1" x14ac:dyDescent="0.35">
      <c r="A360" s="133"/>
      <c r="D360" s="130"/>
      <c r="F360" s="130"/>
      <c r="G360" s="130"/>
      <c r="H360" s="131"/>
      <c r="J360" s="132"/>
    </row>
    <row r="361" spans="1:10" s="129" customFormat="1" x14ac:dyDescent="0.35">
      <c r="A361" s="133"/>
      <c r="D361" s="130"/>
      <c r="F361" s="130"/>
      <c r="G361" s="130"/>
      <c r="H361" s="131"/>
      <c r="J361" s="132"/>
    </row>
    <row r="362" spans="1:10" s="129" customFormat="1" x14ac:dyDescent="0.35">
      <c r="A362" s="133"/>
      <c r="D362" s="130"/>
      <c r="F362" s="130"/>
      <c r="G362" s="130"/>
      <c r="H362" s="131"/>
      <c r="J362" s="132"/>
    </row>
    <row r="363" spans="1:10" s="129" customFormat="1" x14ac:dyDescent="0.35">
      <c r="A363" s="133"/>
      <c r="D363" s="130"/>
      <c r="F363" s="130"/>
      <c r="G363" s="130"/>
      <c r="H363" s="131"/>
      <c r="J363" s="132"/>
    </row>
    <row r="364" spans="1:10" s="129" customFormat="1" x14ac:dyDescent="0.35">
      <c r="A364" s="133"/>
      <c r="D364" s="130"/>
      <c r="F364" s="130"/>
      <c r="G364" s="130"/>
      <c r="H364" s="131"/>
      <c r="J364" s="132"/>
    </row>
    <row r="365" spans="1:10" s="129" customFormat="1" x14ac:dyDescent="0.35">
      <c r="A365" s="133"/>
      <c r="D365" s="130"/>
      <c r="F365" s="130"/>
      <c r="G365" s="130"/>
      <c r="H365" s="131"/>
      <c r="J365" s="132"/>
    </row>
    <row r="366" spans="1:10" s="129" customFormat="1" x14ac:dyDescent="0.35">
      <c r="A366" s="133"/>
      <c r="D366" s="130"/>
      <c r="F366" s="130"/>
      <c r="G366" s="130"/>
      <c r="H366" s="131"/>
      <c r="J366" s="132"/>
    </row>
    <row r="367" spans="1:10" s="129" customFormat="1" x14ac:dyDescent="0.35">
      <c r="A367" s="133"/>
      <c r="D367" s="130"/>
      <c r="F367" s="130"/>
      <c r="G367" s="130"/>
      <c r="H367" s="131"/>
      <c r="J367" s="132"/>
    </row>
    <row r="368" spans="1:10" s="129" customFormat="1" x14ac:dyDescent="0.35">
      <c r="A368" s="133"/>
      <c r="D368" s="130"/>
      <c r="F368" s="130"/>
      <c r="G368" s="130"/>
      <c r="H368" s="131"/>
      <c r="J368" s="132"/>
    </row>
    <row r="369" spans="1:10" s="129" customFormat="1" x14ac:dyDescent="0.35">
      <c r="A369" s="133"/>
      <c r="D369" s="130"/>
      <c r="F369" s="130"/>
      <c r="G369" s="130"/>
      <c r="H369" s="131"/>
      <c r="J369" s="132"/>
    </row>
    <row r="370" spans="1:10" s="129" customFormat="1" x14ac:dyDescent="0.35">
      <c r="A370" s="133"/>
      <c r="D370" s="130"/>
      <c r="F370" s="130"/>
      <c r="G370" s="130"/>
      <c r="H370" s="131"/>
      <c r="J370" s="132"/>
    </row>
    <row r="371" spans="1:10" s="129" customFormat="1" x14ac:dyDescent="0.35">
      <c r="A371" s="133"/>
      <c r="D371" s="130"/>
      <c r="F371" s="130"/>
      <c r="G371" s="130"/>
      <c r="H371" s="131"/>
      <c r="J371" s="132"/>
    </row>
    <row r="372" spans="1:10" s="129" customFormat="1" x14ac:dyDescent="0.35">
      <c r="A372" s="133"/>
      <c r="D372" s="130"/>
      <c r="F372" s="130"/>
      <c r="G372" s="130"/>
      <c r="H372" s="131"/>
      <c r="J372" s="132"/>
    </row>
    <row r="373" spans="1:10" s="129" customFormat="1" x14ac:dyDescent="0.35">
      <c r="A373" s="133"/>
      <c r="D373" s="130"/>
      <c r="F373" s="130"/>
      <c r="G373" s="130"/>
      <c r="H373" s="131"/>
      <c r="J373" s="132"/>
    </row>
    <row r="374" spans="1:10" s="129" customFormat="1" x14ac:dyDescent="0.35">
      <c r="A374" s="133"/>
      <c r="D374" s="130"/>
      <c r="F374" s="130"/>
      <c r="G374" s="130"/>
      <c r="H374" s="131"/>
      <c r="J374" s="132"/>
    </row>
    <row r="375" spans="1:10" s="129" customFormat="1" x14ac:dyDescent="0.35">
      <c r="A375" s="133"/>
      <c r="D375" s="130"/>
      <c r="F375" s="130"/>
      <c r="G375" s="130"/>
      <c r="H375" s="131"/>
      <c r="J375" s="132"/>
    </row>
    <row r="376" spans="1:10" s="129" customFormat="1" x14ac:dyDescent="0.35">
      <c r="A376" s="133"/>
      <c r="D376" s="130"/>
      <c r="F376" s="130"/>
      <c r="G376" s="130"/>
      <c r="H376" s="131"/>
      <c r="J376" s="132"/>
    </row>
    <row r="377" spans="1:10" s="129" customFormat="1" x14ac:dyDescent="0.35">
      <c r="A377" s="133"/>
      <c r="D377" s="130"/>
      <c r="F377" s="130"/>
      <c r="G377" s="130"/>
      <c r="H377" s="131"/>
      <c r="J377" s="132"/>
    </row>
    <row r="378" spans="1:10" s="129" customFormat="1" x14ac:dyDescent="0.35">
      <c r="A378" s="133"/>
      <c r="D378" s="130"/>
      <c r="F378" s="130"/>
      <c r="G378" s="130"/>
      <c r="H378" s="131"/>
      <c r="J378" s="132"/>
    </row>
    <row r="379" spans="1:10" s="129" customFormat="1" x14ac:dyDescent="0.35">
      <c r="A379" s="133"/>
      <c r="D379" s="130"/>
      <c r="F379" s="130"/>
      <c r="G379" s="130"/>
      <c r="H379" s="131"/>
      <c r="J379" s="132"/>
    </row>
    <row r="380" spans="1:10" s="129" customFormat="1" x14ac:dyDescent="0.35">
      <c r="A380" s="133"/>
      <c r="D380" s="130"/>
      <c r="F380" s="130"/>
      <c r="G380" s="130"/>
      <c r="H380" s="131"/>
      <c r="J380" s="132"/>
    </row>
    <row r="381" spans="1:10" s="129" customFormat="1" x14ac:dyDescent="0.35">
      <c r="A381" s="133"/>
      <c r="D381" s="130"/>
      <c r="F381" s="130"/>
      <c r="G381" s="130"/>
      <c r="H381" s="131"/>
      <c r="J381" s="132"/>
    </row>
    <row r="382" spans="1:10" s="129" customFormat="1" x14ac:dyDescent="0.35">
      <c r="A382" s="133"/>
      <c r="D382" s="130"/>
      <c r="F382" s="130"/>
      <c r="G382" s="130"/>
      <c r="H382" s="131"/>
      <c r="J382" s="132"/>
    </row>
    <row r="383" spans="1:10" s="129" customFormat="1" x14ac:dyDescent="0.35">
      <c r="A383" s="133"/>
      <c r="D383" s="130"/>
      <c r="F383" s="130"/>
      <c r="G383" s="130"/>
      <c r="H383" s="131"/>
      <c r="J383" s="132"/>
    </row>
    <row r="384" spans="1:10" s="129" customFormat="1" x14ac:dyDescent="0.35">
      <c r="A384" s="133"/>
      <c r="D384" s="130"/>
      <c r="F384" s="130"/>
      <c r="G384" s="130"/>
      <c r="H384" s="131"/>
      <c r="J384" s="132"/>
    </row>
    <row r="385" spans="1:10" s="129" customFormat="1" x14ac:dyDescent="0.35">
      <c r="A385" s="133"/>
      <c r="D385" s="130"/>
      <c r="F385" s="130"/>
      <c r="G385" s="130"/>
      <c r="H385" s="131"/>
      <c r="J385" s="132"/>
    </row>
    <row r="386" spans="1:10" s="129" customFormat="1" x14ac:dyDescent="0.35">
      <c r="A386" s="133"/>
      <c r="D386" s="130"/>
      <c r="F386" s="130"/>
      <c r="G386" s="130"/>
      <c r="H386" s="131"/>
      <c r="J386" s="132"/>
    </row>
    <row r="387" spans="1:10" s="129" customFormat="1" x14ac:dyDescent="0.35">
      <c r="A387" s="133"/>
      <c r="D387" s="130"/>
      <c r="F387" s="130"/>
      <c r="G387" s="130"/>
      <c r="H387" s="131"/>
      <c r="J387" s="132"/>
    </row>
    <row r="388" spans="1:10" s="129" customFormat="1" x14ac:dyDescent="0.35">
      <c r="A388" s="133"/>
      <c r="D388" s="130"/>
      <c r="F388" s="130"/>
      <c r="G388" s="130"/>
      <c r="H388" s="131"/>
      <c r="J388" s="132"/>
    </row>
    <row r="389" spans="1:10" s="129" customFormat="1" x14ac:dyDescent="0.35">
      <c r="A389" s="133"/>
      <c r="D389" s="130"/>
      <c r="F389" s="130"/>
      <c r="G389" s="130"/>
      <c r="H389" s="131"/>
      <c r="J389" s="132"/>
    </row>
    <row r="390" spans="1:10" s="129" customFormat="1" x14ac:dyDescent="0.35">
      <c r="A390" s="133"/>
      <c r="D390" s="130"/>
      <c r="F390" s="130"/>
      <c r="G390" s="130"/>
      <c r="H390" s="131"/>
      <c r="J390" s="132"/>
    </row>
    <row r="391" spans="1:10" s="129" customFormat="1" x14ac:dyDescent="0.35">
      <c r="A391" s="133"/>
      <c r="D391" s="130"/>
      <c r="F391" s="130"/>
      <c r="G391" s="130"/>
      <c r="H391" s="131"/>
      <c r="J391" s="132"/>
    </row>
    <row r="392" spans="1:10" s="129" customFormat="1" x14ac:dyDescent="0.35">
      <c r="A392" s="133"/>
      <c r="D392" s="130"/>
      <c r="F392" s="130"/>
      <c r="G392" s="130"/>
      <c r="H392" s="131"/>
      <c r="J392" s="132"/>
    </row>
    <row r="393" spans="1:10" s="129" customFormat="1" x14ac:dyDescent="0.35">
      <c r="A393" s="133"/>
      <c r="D393" s="130"/>
      <c r="F393" s="130"/>
      <c r="G393" s="130"/>
      <c r="H393" s="131"/>
      <c r="J393" s="132"/>
    </row>
    <row r="394" spans="1:10" s="129" customFormat="1" x14ac:dyDescent="0.35">
      <c r="A394" s="133"/>
      <c r="D394" s="130"/>
      <c r="F394" s="130"/>
      <c r="G394" s="130"/>
      <c r="H394" s="131"/>
      <c r="J394" s="132"/>
    </row>
    <row r="395" spans="1:10" s="129" customFormat="1" x14ac:dyDescent="0.35">
      <c r="A395" s="133"/>
      <c r="D395" s="130"/>
      <c r="F395" s="130"/>
      <c r="G395" s="130"/>
      <c r="H395" s="131"/>
      <c r="J395" s="132"/>
    </row>
    <row r="396" spans="1:10" s="129" customFormat="1" x14ac:dyDescent="0.35">
      <c r="A396" s="133"/>
      <c r="D396" s="130"/>
      <c r="F396" s="130"/>
      <c r="G396" s="130"/>
      <c r="H396" s="131"/>
      <c r="J396" s="132"/>
    </row>
    <row r="397" spans="1:10" s="129" customFormat="1" x14ac:dyDescent="0.35">
      <c r="A397" s="133"/>
      <c r="D397" s="130"/>
      <c r="F397" s="130"/>
      <c r="G397" s="130"/>
      <c r="H397" s="131"/>
      <c r="J397" s="132"/>
    </row>
    <row r="398" spans="1:10" s="129" customFormat="1" x14ac:dyDescent="0.35">
      <c r="A398" s="133"/>
      <c r="D398" s="130"/>
      <c r="F398" s="130"/>
      <c r="G398" s="130"/>
      <c r="H398" s="131"/>
      <c r="J398" s="132"/>
    </row>
    <row r="399" spans="1:10" s="129" customFormat="1" x14ac:dyDescent="0.35">
      <c r="A399" s="133"/>
      <c r="D399" s="130"/>
      <c r="F399" s="130"/>
      <c r="G399" s="130"/>
      <c r="H399" s="131"/>
      <c r="J399" s="132"/>
    </row>
    <row r="400" spans="1:10" s="129" customFormat="1" x14ac:dyDescent="0.35">
      <c r="A400" s="133"/>
      <c r="D400" s="130"/>
      <c r="F400" s="130"/>
      <c r="G400" s="130"/>
      <c r="H400" s="131"/>
      <c r="J400" s="132"/>
    </row>
    <row r="401" spans="1:10" s="129" customFormat="1" x14ac:dyDescent="0.35">
      <c r="A401" s="133"/>
      <c r="D401" s="130"/>
      <c r="F401" s="130"/>
      <c r="G401" s="130"/>
      <c r="H401" s="131"/>
      <c r="J401" s="132"/>
    </row>
    <row r="402" spans="1:10" s="129" customFormat="1" x14ac:dyDescent="0.35">
      <c r="A402" s="133"/>
      <c r="D402" s="130"/>
      <c r="F402" s="130"/>
      <c r="G402" s="130"/>
      <c r="H402" s="131"/>
      <c r="J402" s="132"/>
    </row>
    <row r="403" spans="1:10" s="129" customFormat="1" x14ac:dyDescent="0.35">
      <c r="A403" s="133"/>
      <c r="D403" s="130"/>
      <c r="F403" s="130"/>
      <c r="G403" s="130"/>
      <c r="H403" s="131"/>
      <c r="J403" s="132"/>
    </row>
    <row r="404" spans="1:10" s="129" customFormat="1" x14ac:dyDescent="0.35">
      <c r="A404" s="133"/>
      <c r="D404" s="130"/>
      <c r="F404" s="130"/>
      <c r="G404" s="130"/>
      <c r="H404" s="131"/>
      <c r="J404" s="132"/>
    </row>
    <row r="405" spans="1:10" s="129" customFormat="1" x14ac:dyDescent="0.35">
      <c r="A405" s="133"/>
      <c r="D405" s="130"/>
      <c r="F405" s="130"/>
      <c r="G405" s="130"/>
      <c r="H405" s="131"/>
      <c r="J405" s="132"/>
    </row>
    <row r="406" spans="1:10" s="129" customFormat="1" x14ac:dyDescent="0.35">
      <c r="A406" s="133"/>
      <c r="D406" s="130"/>
      <c r="F406" s="130"/>
      <c r="G406" s="130"/>
      <c r="H406" s="131"/>
      <c r="J406" s="132"/>
    </row>
    <row r="407" spans="1:10" s="129" customFormat="1" x14ac:dyDescent="0.35">
      <c r="A407" s="133"/>
      <c r="D407" s="130"/>
      <c r="F407" s="130"/>
      <c r="G407" s="130"/>
      <c r="H407" s="131"/>
      <c r="J407" s="132"/>
    </row>
    <row r="408" spans="1:10" s="129" customFormat="1" x14ac:dyDescent="0.35">
      <c r="A408" s="133"/>
      <c r="D408" s="130"/>
      <c r="F408" s="130"/>
      <c r="G408" s="130"/>
      <c r="H408" s="131"/>
      <c r="J408" s="132"/>
    </row>
    <row r="409" spans="1:10" s="129" customFormat="1" x14ac:dyDescent="0.35">
      <c r="A409" s="133"/>
      <c r="D409" s="130"/>
      <c r="F409" s="130"/>
      <c r="G409" s="130"/>
      <c r="H409" s="131"/>
      <c r="J409" s="132"/>
    </row>
    <row r="410" spans="1:10" s="129" customFormat="1" x14ac:dyDescent="0.35">
      <c r="A410" s="133"/>
      <c r="D410" s="130"/>
      <c r="F410" s="130"/>
      <c r="G410" s="130"/>
      <c r="H410" s="131"/>
      <c r="J410" s="132"/>
    </row>
    <row r="411" spans="1:10" s="129" customFormat="1" x14ac:dyDescent="0.35">
      <c r="A411" s="133"/>
      <c r="D411" s="130"/>
      <c r="F411" s="130"/>
      <c r="G411" s="130"/>
      <c r="H411" s="131"/>
      <c r="J411" s="132"/>
    </row>
    <row r="412" spans="1:10" s="129" customFormat="1" x14ac:dyDescent="0.35">
      <c r="A412" s="133"/>
      <c r="D412" s="130"/>
      <c r="F412" s="130"/>
      <c r="G412" s="130"/>
      <c r="H412" s="131"/>
      <c r="J412" s="132"/>
    </row>
    <row r="413" spans="1:10" s="129" customFormat="1" x14ac:dyDescent="0.35">
      <c r="A413" s="133"/>
      <c r="D413" s="130"/>
      <c r="F413" s="130"/>
      <c r="G413" s="130"/>
      <c r="H413" s="131"/>
      <c r="J413" s="132"/>
    </row>
    <row r="414" spans="1:10" s="129" customFormat="1" x14ac:dyDescent="0.35">
      <c r="A414" s="133"/>
      <c r="D414" s="130"/>
      <c r="F414" s="130"/>
      <c r="G414" s="130"/>
      <c r="H414" s="131"/>
      <c r="J414" s="132"/>
    </row>
    <row r="415" spans="1:10" s="129" customFormat="1" x14ac:dyDescent="0.35">
      <c r="A415" s="133"/>
      <c r="D415" s="130"/>
      <c r="F415" s="130"/>
      <c r="G415" s="130"/>
      <c r="H415" s="131"/>
      <c r="J415" s="132"/>
    </row>
    <row r="416" spans="1:10" s="129" customFormat="1" x14ac:dyDescent="0.35">
      <c r="A416" s="133"/>
      <c r="D416" s="130"/>
      <c r="F416" s="130"/>
      <c r="G416" s="130"/>
      <c r="H416" s="131"/>
      <c r="J416" s="132"/>
    </row>
    <row r="417" spans="1:10" s="129" customFormat="1" x14ac:dyDescent="0.35">
      <c r="A417" s="133"/>
      <c r="D417" s="130"/>
      <c r="F417" s="130"/>
      <c r="G417" s="130"/>
      <c r="H417" s="131"/>
      <c r="J417" s="132"/>
    </row>
    <row r="418" spans="1:10" s="129" customFormat="1" x14ac:dyDescent="0.35">
      <c r="A418" s="133"/>
      <c r="D418" s="130"/>
      <c r="F418" s="130"/>
      <c r="G418" s="130"/>
      <c r="H418" s="131"/>
      <c r="J418" s="132"/>
    </row>
    <row r="419" spans="1:10" s="129" customFormat="1" x14ac:dyDescent="0.35">
      <c r="A419" s="133"/>
      <c r="D419" s="130"/>
      <c r="F419" s="130"/>
      <c r="G419" s="130"/>
      <c r="H419" s="131"/>
      <c r="J419" s="132"/>
    </row>
    <row r="420" spans="1:10" s="129" customFormat="1" x14ac:dyDescent="0.35">
      <c r="A420" s="133"/>
      <c r="D420" s="130"/>
      <c r="F420" s="130"/>
      <c r="G420" s="130"/>
      <c r="H420" s="131"/>
      <c r="J420" s="132"/>
    </row>
    <row r="421" spans="1:10" s="129" customFormat="1" x14ac:dyDescent="0.35">
      <c r="A421" s="133"/>
      <c r="D421" s="130"/>
      <c r="F421" s="130"/>
      <c r="G421" s="130"/>
      <c r="H421" s="131"/>
      <c r="J421" s="132"/>
    </row>
    <row r="422" spans="1:10" s="129" customFormat="1" x14ac:dyDescent="0.35">
      <c r="A422" s="133"/>
      <c r="D422" s="130"/>
      <c r="F422" s="130"/>
      <c r="G422" s="130"/>
      <c r="H422" s="131"/>
      <c r="J422" s="132"/>
    </row>
    <row r="423" spans="1:10" s="129" customFormat="1" x14ac:dyDescent="0.35">
      <c r="A423" s="133"/>
      <c r="D423" s="130"/>
      <c r="F423" s="130"/>
      <c r="G423" s="130"/>
      <c r="H423" s="131"/>
      <c r="J423" s="132"/>
    </row>
    <row r="424" spans="1:10" s="129" customFormat="1" x14ac:dyDescent="0.35">
      <c r="A424" s="133"/>
      <c r="D424" s="130"/>
      <c r="F424" s="130"/>
      <c r="G424" s="130"/>
      <c r="H424" s="131"/>
      <c r="J424" s="132"/>
    </row>
    <row r="425" spans="1:10" s="129" customFormat="1" x14ac:dyDescent="0.35">
      <c r="A425" s="133"/>
      <c r="D425" s="130"/>
      <c r="F425" s="130"/>
      <c r="G425" s="130"/>
      <c r="H425" s="131"/>
      <c r="J425" s="132"/>
    </row>
    <row r="426" spans="1:10" s="129" customFormat="1" x14ac:dyDescent="0.35">
      <c r="A426" s="133"/>
      <c r="D426" s="130"/>
      <c r="F426" s="130"/>
      <c r="G426" s="130"/>
      <c r="H426" s="131"/>
      <c r="J426" s="132"/>
    </row>
    <row r="427" spans="1:10" s="129" customFormat="1" x14ac:dyDescent="0.35">
      <c r="A427" s="133"/>
      <c r="D427" s="130"/>
      <c r="F427" s="130"/>
      <c r="G427" s="130"/>
      <c r="H427" s="131"/>
      <c r="J427" s="132"/>
    </row>
    <row r="428" spans="1:10" s="129" customFormat="1" x14ac:dyDescent="0.35">
      <c r="A428" s="133"/>
      <c r="D428" s="130"/>
      <c r="F428" s="130"/>
      <c r="G428" s="130"/>
      <c r="H428" s="131"/>
      <c r="J428" s="132"/>
    </row>
    <row r="429" spans="1:10" s="129" customFormat="1" x14ac:dyDescent="0.35">
      <c r="A429" s="133"/>
      <c r="D429" s="130"/>
      <c r="F429" s="130"/>
      <c r="G429" s="130"/>
      <c r="H429" s="131"/>
      <c r="J429" s="132"/>
    </row>
    <row r="430" spans="1:10" s="129" customFormat="1" x14ac:dyDescent="0.35">
      <c r="A430" s="133"/>
      <c r="D430" s="130"/>
      <c r="F430" s="130"/>
      <c r="G430" s="130"/>
      <c r="H430" s="131"/>
      <c r="J430" s="132"/>
    </row>
    <row r="431" spans="1:10" s="129" customFormat="1" x14ac:dyDescent="0.35">
      <c r="A431" s="133"/>
      <c r="D431" s="130"/>
      <c r="F431" s="130"/>
      <c r="G431" s="130"/>
      <c r="H431" s="131"/>
      <c r="J431" s="132"/>
    </row>
    <row r="432" spans="1:10" s="129" customFormat="1" x14ac:dyDescent="0.35">
      <c r="A432" s="133"/>
      <c r="D432" s="130"/>
      <c r="F432" s="130"/>
      <c r="G432" s="130"/>
      <c r="H432" s="131"/>
      <c r="J432" s="132"/>
    </row>
    <row r="433" spans="1:10" s="129" customFormat="1" x14ac:dyDescent="0.35">
      <c r="A433" s="133"/>
      <c r="D433" s="130"/>
      <c r="F433" s="130"/>
      <c r="G433" s="130"/>
      <c r="H433" s="131"/>
      <c r="J433" s="132"/>
    </row>
    <row r="434" spans="1:10" s="129" customFormat="1" x14ac:dyDescent="0.35">
      <c r="A434" s="133"/>
      <c r="D434" s="130"/>
      <c r="F434" s="130"/>
      <c r="G434" s="130"/>
      <c r="H434" s="131"/>
      <c r="J434" s="132"/>
    </row>
    <row r="435" spans="1:10" s="129" customFormat="1" x14ac:dyDescent="0.35">
      <c r="A435" s="133"/>
      <c r="D435" s="130"/>
      <c r="F435" s="130"/>
      <c r="G435" s="130"/>
      <c r="H435" s="131"/>
      <c r="J435" s="132"/>
    </row>
    <row r="436" spans="1:10" s="129" customFormat="1" x14ac:dyDescent="0.35">
      <c r="A436" s="133"/>
      <c r="D436" s="130"/>
      <c r="F436" s="130"/>
      <c r="G436" s="130"/>
      <c r="H436" s="131"/>
      <c r="J436" s="132"/>
    </row>
    <row r="437" spans="1:10" s="129" customFormat="1" x14ac:dyDescent="0.35">
      <c r="A437" s="133"/>
      <c r="D437" s="130"/>
      <c r="F437" s="130"/>
      <c r="G437" s="130"/>
      <c r="H437" s="131"/>
      <c r="J437" s="132"/>
    </row>
    <row r="438" spans="1:10" s="129" customFormat="1" x14ac:dyDescent="0.35">
      <c r="A438" s="133"/>
      <c r="D438" s="130"/>
      <c r="F438" s="130"/>
      <c r="G438" s="130"/>
      <c r="H438" s="131"/>
      <c r="J438" s="132"/>
    </row>
    <row r="439" spans="1:10" s="129" customFormat="1" x14ac:dyDescent="0.35">
      <c r="A439" s="133"/>
      <c r="D439" s="130"/>
      <c r="F439" s="130"/>
      <c r="G439" s="130"/>
      <c r="H439" s="131"/>
      <c r="J439" s="132"/>
    </row>
    <row r="440" spans="1:10" s="129" customFormat="1" x14ac:dyDescent="0.35">
      <c r="A440" s="133"/>
      <c r="D440" s="130"/>
      <c r="F440" s="130"/>
      <c r="G440" s="130"/>
      <c r="H440" s="131"/>
      <c r="J440" s="132"/>
    </row>
    <row r="441" spans="1:10" s="129" customFormat="1" x14ac:dyDescent="0.35">
      <c r="A441" s="133"/>
      <c r="D441" s="130"/>
      <c r="F441" s="130"/>
      <c r="G441" s="130"/>
      <c r="H441" s="131"/>
      <c r="J441" s="132"/>
    </row>
    <row r="442" spans="1:10" s="129" customFormat="1" x14ac:dyDescent="0.35">
      <c r="A442" s="133"/>
      <c r="D442" s="130"/>
      <c r="F442" s="130"/>
      <c r="G442" s="130"/>
      <c r="H442" s="131"/>
      <c r="J442" s="132"/>
    </row>
    <row r="443" spans="1:10" s="129" customFormat="1" x14ac:dyDescent="0.35">
      <c r="A443" s="133"/>
      <c r="D443" s="130"/>
      <c r="F443" s="130"/>
      <c r="G443" s="130"/>
      <c r="H443" s="131"/>
      <c r="J443" s="132"/>
    </row>
    <row r="444" spans="1:10" s="129" customFormat="1" x14ac:dyDescent="0.35">
      <c r="A444" s="133"/>
      <c r="D444" s="130"/>
      <c r="F444" s="130"/>
      <c r="G444" s="130"/>
      <c r="H444" s="131"/>
      <c r="J444" s="132"/>
    </row>
    <row r="445" spans="1:10" s="129" customFormat="1" x14ac:dyDescent="0.35">
      <c r="A445" s="133"/>
      <c r="D445" s="130"/>
      <c r="F445" s="130"/>
      <c r="G445" s="130"/>
      <c r="H445" s="131"/>
      <c r="J445" s="132"/>
    </row>
    <row r="446" spans="1:10" s="129" customFormat="1" x14ac:dyDescent="0.35">
      <c r="A446" s="133"/>
      <c r="D446" s="130"/>
      <c r="F446" s="130"/>
      <c r="G446" s="130"/>
      <c r="H446" s="131"/>
      <c r="J446" s="132"/>
    </row>
    <row r="447" spans="1:10" s="129" customFormat="1" x14ac:dyDescent="0.35">
      <c r="A447" s="133"/>
      <c r="D447" s="130"/>
      <c r="F447" s="130"/>
      <c r="G447" s="130"/>
      <c r="H447" s="131"/>
      <c r="J447" s="132"/>
    </row>
    <row r="448" spans="1:10" s="129" customFormat="1" x14ac:dyDescent="0.35">
      <c r="A448" s="133"/>
      <c r="D448" s="130"/>
      <c r="F448" s="130"/>
      <c r="G448" s="130"/>
      <c r="H448" s="131"/>
      <c r="J448" s="132"/>
    </row>
    <row r="449" spans="1:10" s="129" customFormat="1" x14ac:dyDescent="0.35">
      <c r="A449" s="133"/>
      <c r="D449" s="130"/>
      <c r="F449" s="130"/>
      <c r="G449" s="130"/>
      <c r="H449" s="131"/>
      <c r="J449" s="132"/>
    </row>
    <row r="450" spans="1:10" s="129" customFormat="1" x14ac:dyDescent="0.35">
      <c r="A450" s="133"/>
      <c r="D450" s="130"/>
      <c r="F450" s="130"/>
      <c r="G450" s="130"/>
      <c r="H450" s="131"/>
      <c r="J450" s="132"/>
    </row>
    <row r="451" spans="1:10" s="129" customFormat="1" x14ac:dyDescent="0.35">
      <c r="A451" s="133"/>
      <c r="D451" s="130"/>
      <c r="F451" s="130"/>
      <c r="G451" s="130"/>
      <c r="H451" s="131"/>
      <c r="J451" s="132"/>
    </row>
    <row r="452" spans="1:10" s="129" customFormat="1" x14ac:dyDescent="0.35">
      <c r="A452" s="133"/>
      <c r="D452" s="130"/>
      <c r="F452" s="130"/>
      <c r="G452" s="130"/>
      <c r="H452" s="131"/>
      <c r="J452" s="132"/>
    </row>
    <row r="453" spans="1:10" s="129" customFormat="1" x14ac:dyDescent="0.35">
      <c r="A453" s="133"/>
      <c r="D453" s="130"/>
      <c r="F453" s="130"/>
      <c r="G453" s="130"/>
      <c r="H453" s="131"/>
      <c r="J453" s="132"/>
    </row>
    <row r="454" spans="1:10" s="129" customFormat="1" x14ac:dyDescent="0.35">
      <c r="A454" s="133"/>
      <c r="D454" s="130"/>
      <c r="F454" s="130"/>
      <c r="G454" s="130"/>
      <c r="H454" s="131"/>
      <c r="J454" s="132"/>
    </row>
    <row r="455" spans="1:10" s="129" customFormat="1" x14ac:dyDescent="0.35">
      <c r="A455" s="133"/>
      <c r="D455" s="130"/>
      <c r="F455" s="130"/>
      <c r="G455" s="130"/>
      <c r="H455" s="131"/>
      <c r="J455" s="132"/>
    </row>
    <row r="456" spans="1:10" s="129" customFormat="1" x14ac:dyDescent="0.35">
      <c r="A456" s="133"/>
      <c r="D456" s="130"/>
      <c r="F456" s="130"/>
      <c r="G456" s="130"/>
      <c r="H456" s="131"/>
      <c r="J456" s="132"/>
    </row>
    <row r="457" spans="1:10" s="129" customFormat="1" x14ac:dyDescent="0.35">
      <c r="A457" s="133"/>
      <c r="D457" s="130"/>
      <c r="F457" s="130"/>
      <c r="G457" s="130"/>
      <c r="H457" s="131"/>
      <c r="J457" s="132"/>
    </row>
    <row r="458" spans="1:10" s="129" customFormat="1" x14ac:dyDescent="0.35">
      <c r="A458" s="133"/>
      <c r="D458" s="130"/>
      <c r="F458" s="130"/>
      <c r="G458" s="130"/>
      <c r="H458" s="131"/>
      <c r="J458" s="132"/>
    </row>
    <row r="459" spans="1:10" s="129" customFormat="1" x14ac:dyDescent="0.35">
      <c r="A459" s="133"/>
      <c r="D459" s="130"/>
      <c r="F459" s="130"/>
      <c r="G459" s="130"/>
      <c r="H459" s="131"/>
      <c r="J459" s="132"/>
    </row>
    <row r="460" spans="1:10" s="129" customFormat="1" x14ac:dyDescent="0.35">
      <c r="A460" s="133"/>
      <c r="D460" s="130"/>
      <c r="F460" s="130"/>
      <c r="G460" s="130"/>
      <c r="H460" s="131"/>
      <c r="J460" s="132"/>
    </row>
    <row r="461" spans="1:10" s="129" customFormat="1" x14ac:dyDescent="0.35">
      <c r="A461" s="133"/>
      <c r="D461" s="130"/>
      <c r="F461" s="130"/>
      <c r="G461" s="130"/>
      <c r="H461" s="131"/>
      <c r="J461" s="132"/>
    </row>
    <row r="462" spans="1:10" s="129" customFormat="1" x14ac:dyDescent="0.35">
      <c r="A462" s="133"/>
      <c r="D462" s="130"/>
      <c r="F462" s="130"/>
      <c r="G462" s="130"/>
      <c r="H462" s="131"/>
      <c r="J462" s="132"/>
    </row>
    <row r="463" spans="1:10" s="129" customFormat="1" x14ac:dyDescent="0.35">
      <c r="A463" s="133"/>
      <c r="D463" s="130"/>
      <c r="F463" s="130"/>
      <c r="G463" s="130"/>
      <c r="H463" s="131"/>
      <c r="J463" s="132"/>
    </row>
    <row r="464" spans="1:10" s="129" customFormat="1" x14ac:dyDescent="0.35">
      <c r="A464" s="133"/>
      <c r="D464" s="130"/>
      <c r="F464" s="130"/>
      <c r="G464" s="130"/>
      <c r="H464" s="131"/>
      <c r="J464" s="132"/>
    </row>
    <row r="465" spans="1:10" s="129" customFormat="1" x14ac:dyDescent="0.35">
      <c r="A465" s="133"/>
      <c r="D465" s="130"/>
      <c r="F465" s="130"/>
      <c r="G465" s="130"/>
      <c r="H465" s="131"/>
      <c r="J465" s="132"/>
    </row>
    <row r="466" spans="1:10" s="129" customFormat="1" x14ac:dyDescent="0.35">
      <c r="A466" s="133"/>
      <c r="D466" s="130"/>
      <c r="F466" s="130"/>
      <c r="G466" s="130"/>
      <c r="H466" s="131"/>
      <c r="J466" s="132"/>
    </row>
    <row r="467" spans="1:10" s="129" customFormat="1" x14ac:dyDescent="0.35">
      <c r="A467" s="133"/>
      <c r="D467" s="130"/>
      <c r="F467" s="130"/>
      <c r="G467" s="130"/>
      <c r="H467" s="131"/>
      <c r="J467" s="132"/>
    </row>
    <row r="468" spans="1:10" s="129" customFormat="1" x14ac:dyDescent="0.35">
      <c r="A468" s="133"/>
      <c r="D468" s="130"/>
      <c r="F468" s="130"/>
      <c r="G468" s="130"/>
      <c r="H468" s="131"/>
      <c r="J468" s="132"/>
    </row>
    <row r="469" spans="1:10" s="129" customFormat="1" x14ac:dyDescent="0.35">
      <c r="A469" s="133"/>
      <c r="D469" s="130"/>
      <c r="F469" s="130"/>
      <c r="G469" s="130"/>
      <c r="H469" s="131"/>
      <c r="J469" s="132"/>
    </row>
    <row r="470" spans="1:10" s="129" customFormat="1" x14ac:dyDescent="0.35">
      <c r="A470" s="133"/>
      <c r="D470" s="130"/>
      <c r="F470" s="130"/>
      <c r="G470" s="130"/>
      <c r="H470" s="131"/>
      <c r="J470" s="132"/>
    </row>
    <row r="471" spans="1:10" s="129" customFormat="1" x14ac:dyDescent="0.35">
      <c r="A471" s="133"/>
      <c r="D471" s="130"/>
      <c r="F471" s="130"/>
      <c r="G471" s="130"/>
      <c r="H471" s="131"/>
      <c r="J471" s="132"/>
    </row>
    <row r="472" spans="1:10" s="129" customFormat="1" x14ac:dyDescent="0.35">
      <c r="A472" s="133"/>
      <c r="D472" s="130"/>
      <c r="F472" s="130"/>
      <c r="G472" s="130"/>
      <c r="H472" s="131"/>
      <c r="J472" s="132"/>
    </row>
    <row r="473" spans="1:10" s="129" customFormat="1" x14ac:dyDescent="0.35">
      <c r="A473" s="133"/>
      <c r="D473" s="130"/>
      <c r="F473" s="130"/>
      <c r="G473" s="130"/>
      <c r="H473" s="131"/>
      <c r="J473" s="132"/>
    </row>
    <row r="474" spans="1:10" s="129" customFormat="1" x14ac:dyDescent="0.35">
      <c r="A474" s="133"/>
      <c r="D474" s="130"/>
      <c r="F474" s="130"/>
      <c r="G474" s="130"/>
      <c r="H474" s="131"/>
      <c r="J474" s="132"/>
    </row>
    <row r="475" spans="1:10" s="129" customFormat="1" x14ac:dyDescent="0.35">
      <c r="A475" s="133"/>
      <c r="D475" s="130"/>
      <c r="F475" s="130"/>
      <c r="G475" s="130"/>
      <c r="H475" s="131"/>
      <c r="J475" s="132"/>
    </row>
    <row r="476" spans="1:10" s="129" customFormat="1" x14ac:dyDescent="0.35">
      <c r="A476" s="133"/>
      <c r="D476" s="130"/>
      <c r="F476" s="130"/>
      <c r="G476" s="130"/>
      <c r="H476" s="131"/>
      <c r="J476" s="132"/>
    </row>
    <row r="477" spans="1:10" s="129" customFormat="1" x14ac:dyDescent="0.35">
      <c r="A477" s="133"/>
      <c r="D477" s="130"/>
      <c r="F477" s="130"/>
      <c r="G477" s="130"/>
      <c r="H477" s="131"/>
      <c r="J477" s="132"/>
    </row>
    <row r="478" spans="1:10" s="129" customFormat="1" x14ac:dyDescent="0.35">
      <c r="A478" s="133"/>
      <c r="D478" s="130"/>
      <c r="F478" s="130"/>
      <c r="G478" s="130"/>
      <c r="H478" s="131"/>
      <c r="J478" s="132"/>
    </row>
    <row r="479" spans="1:10" s="129" customFormat="1" x14ac:dyDescent="0.35">
      <c r="A479" s="133"/>
      <c r="D479" s="130"/>
      <c r="F479" s="130"/>
      <c r="G479" s="130"/>
      <c r="H479" s="131"/>
      <c r="J479" s="132"/>
    </row>
    <row r="480" spans="1:10" s="129" customFormat="1" x14ac:dyDescent="0.35">
      <c r="A480" s="133"/>
      <c r="D480" s="130"/>
      <c r="F480" s="130"/>
      <c r="G480" s="130"/>
      <c r="H480" s="131"/>
      <c r="J480" s="132"/>
    </row>
    <row r="481" spans="1:10" s="129" customFormat="1" x14ac:dyDescent="0.35">
      <c r="A481" s="133"/>
      <c r="D481" s="130"/>
      <c r="F481" s="130"/>
      <c r="G481" s="130"/>
      <c r="H481" s="131"/>
      <c r="J481" s="132"/>
    </row>
    <row r="482" spans="1:10" s="129" customFormat="1" x14ac:dyDescent="0.35">
      <c r="A482" s="133"/>
      <c r="D482" s="130"/>
      <c r="F482" s="130"/>
      <c r="G482" s="130"/>
      <c r="H482" s="131"/>
      <c r="J482" s="132"/>
    </row>
    <row r="483" spans="1:10" s="129" customFormat="1" x14ac:dyDescent="0.35">
      <c r="A483" s="133"/>
      <c r="D483" s="130"/>
      <c r="F483" s="130"/>
      <c r="G483" s="130"/>
      <c r="H483" s="131"/>
      <c r="J483" s="132"/>
    </row>
    <row r="484" spans="1:10" s="129" customFormat="1" x14ac:dyDescent="0.35">
      <c r="A484" s="133"/>
      <c r="D484" s="130"/>
      <c r="F484" s="130"/>
      <c r="G484" s="130"/>
      <c r="H484" s="131"/>
      <c r="J484" s="132"/>
    </row>
    <row r="485" spans="1:10" s="129" customFormat="1" x14ac:dyDescent="0.35">
      <c r="A485" s="133"/>
      <c r="D485" s="130"/>
      <c r="F485" s="130"/>
      <c r="G485" s="130"/>
      <c r="H485" s="131"/>
      <c r="J485" s="132"/>
    </row>
    <row r="486" spans="1:10" s="129" customFormat="1" x14ac:dyDescent="0.35">
      <c r="A486" s="133"/>
      <c r="D486" s="130"/>
      <c r="F486" s="130"/>
      <c r="G486" s="130"/>
      <c r="H486" s="131"/>
      <c r="J486" s="132"/>
    </row>
    <row r="487" spans="1:10" s="129" customFormat="1" x14ac:dyDescent="0.35">
      <c r="A487" s="133"/>
      <c r="D487" s="130"/>
      <c r="F487" s="130"/>
      <c r="G487" s="130"/>
      <c r="H487" s="131"/>
      <c r="J487" s="132"/>
    </row>
    <row r="488" spans="1:10" s="129" customFormat="1" x14ac:dyDescent="0.35">
      <c r="A488" s="133"/>
      <c r="D488" s="130"/>
      <c r="F488" s="130"/>
      <c r="G488" s="130"/>
      <c r="H488" s="131"/>
      <c r="J488" s="132"/>
    </row>
    <row r="489" spans="1:10" s="129" customFormat="1" x14ac:dyDescent="0.35">
      <c r="A489" s="133"/>
      <c r="D489" s="130"/>
      <c r="F489" s="130"/>
      <c r="G489" s="130"/>
      <c r="H489" s="131"/>
      <c r="J489" s="132"/>
    </row>
    <row r="490" spans="1:10" s="129" customFormat="1" x14ac:dyDescent="0.35">
      <c r="A490" s="133"/>
      <c r="D490" s="130"/>
      <c r="F490" s="130"/>
      <c r="G490" s="130"/>
      <c r="H490" s="131"/>
      <c r="J490" s="132"/>
    </row>
    <row r="491" spans="1:10" s="129" customFormat="1" x14ac:dyDescent="0.35">
      <c r="A491" s="133"/>
      <c r="D491" s="130"/>
      <c r="F491" s="130"/>
      <c r="G491" s="130"/>
      <c r="H491" s="131"/>
      <c r="J491" s="132"/>
    </row>
    <row r="492" spans="1:10" s="129" customFormat="1" x14ac:dyDescent="0.35">
      <c r="A492" s="133"/>
      <c r="D492" s="130"/>
      <c r="F492" s="130"/>
      <c r="G492" s="130"/>
      <c r="H492" s="131"/>
      <c r="J492" s="132"/>
    </row>
    <row r="493" spans="1:10" s="129" customFormat="1" x14ac:dyDescent="0.35">
      <c r="A493" s="133"/>
      <c r="D493" s="130"/>
      <c r="F493" s="130"/>
      <c r="G493" s="130"/>
      <c r="H493" s="131"/>
      <c r="J493" s="132"/>
    </row>
    <row r="494" spans="1:10" s="129" customFormat="1" x14ac:dyDescent="0.35">
      <c r="A494" s="133"/>
      <c r="D494" s="130"/>
      <c r="F494" s="130"/>
      <c r="G494" s="130"/>
      <c r="H494" s="131"/>
      <c r="J494" s="132"/>
    </row>
    <row r="495" spans="1:10" s="129" customFormat="1" x14ac:dyDescent="0.35">
      <c r="A495" s="133"/>
      <c r="D495" s="130"/>
      <c r="F495" s="130"/>
      <c r="G495" s="130"/>
      <c r="H495" s="131"/>
      <c r="J495" s="132"/>
    </row>
    <row r="496" spans="1:10" s="129" customFormat="1" x14ac:dyDescent="0.35">
      <c r="A496" s="133"/>
      <c r="D496" s="130"/>
      <c r="F496" s="130"/>
      <c r="G496" s="130"/>
      <c r="H496" s="131"/>
      <c r="J496" s="132"/>
    </row>
    <row r="497" spans="1:10" s="129" customFormat="1" x14ac:dyDescent="0.35">
      <c r="A497" s="133"/>
      <c r="D497" s="130"/>
      <c r="F497" s="130"/>
      <c r="G497" s="130"/>
      <c r="H497" s="131"/>
      <c r="J497" s="132"/>
    </row>
    <row r="498" spans="1:10" s="129" customFormat="1" x14ac:dyDescent="0.35">
      <c r="A498" s="133"/>
      <c r="D498" s="130"/>
      <c r="F498" s="130"/>
      <c r="G498" s="130"/>
      <c r="H498" s="131"/>
      <c r="J498" s="132"/>
    </row>
    <row r="499" spans="1:10" s="129" customFormat="1" x14ac:dyDescent="0.35">
      <c r="A499" s="133"/>
      <c r="D499" s="130"/>
      <c r="F499" s="130"/>
      <c r="G499" s="130"/>
      <c r="H499" s="131"/>
      <c r="J499" s="132"/>
    </row>
    <row r="500" spans="1:10" s="129" customFormat="1" x14ac:dyDescent="0.35">
      <c r="A500" s="133"/>
      <c r="D500" s="130"/>
      <c r="F500" s="130"/>
      <c r="G500" s="130"/>
      <c r="H500" s="131"/>
      <c r="J500" s="132"/>
    </row>
    <row r="501" spans="1:10" s="129" customFormat="1" x14ac:dyDescent="0.35">
      <c r="A501" s="133"/>
      <c r="D501" s="130"/>
      <c r="F501" s="130"/>
      <c r="G501" s="130"/>
      <c r="H501" s="131"/>
      <c r="J501" s="132"/>
    </row>
    <row r="502" spans="1:10" s="129" customFormat="1" x14ac:dyDescent="0.35">
      <c r="A502" s="133"/>
      <c r="D502" s="130"/>
      <c r="F502" s="130"/>
      <c r="G502" s="130"/>
      <c r="H502" s="131"/>
      <c r="J502" s="132"/>
    </row>
    <row r="503" spans="1:10" s="129" customFormat="1" x14ac:dyDescent="0.35">
      <c r="A503" s="133"/>
      <c r="D503" s="130"/>
      <c r="F503" s="130"/>
      <c r="G503" s="130"/>
      <c r="H503" s="131"/>
      <c r="J503" s="132"/>
    </row>
    <row r="504" spans="1:10" s="129" customFormat="1" x14ac:dyDescent="0.35">
      <c r="A504" s="133"/>
      <c r="D504" s="130"/>
      <c r="F504" s="130"/>
      <c r="G504" s="130"/>
      <c r="H504" s="131"/>
      <c r="J504" s="132"/>
    </row>
    <row r="505" spans="1:10" s="129" customFormat="1" x14ac:dyDescent="0.35">
      <c r="A505" s="133"/>
      <c r="D505" s="130"/>
      <c r="F505" s="130"/>
      <c r="G505" s="130"/>
      <c r="H505" s="131"/>
      <c r="J505" s="132"/>
    </row>
    <row r="506" spans="1:10" s="129" customFormat="1" x14ac:dyDescent="0.35">
      <c r="A506" s="133"/>
      <c r="D506" s="130"/>
      <c r="F506" s="130"/>
      <c r="G506" s="130"/>
      <c r="H506" s="131"/>
      <c r="J506" s="132"/>
    </row>
    <row r="507" spans="1:10" s="129" customFormat="1" x14ac:dyDescent="0.35">
      <c r="A507" s="133"/>
      <c r="D507" s="130"/>
      <c r="F507" s="130"/>
      <c r="G507" s="130"/>
      <c r="H507" s="131"/>
      <c r="J507" s="132"/>
    </row>
    <row r="508" spans="1:10" s="129" customFormat="1" x14ac:dyDescent="0.35">
      <c r="A508" s="133"/>
      <c r="D508" s="130"/>
      <c r="F508" s="130"/>
      <c r="G508" s="130"/>
      <c r="H508" s="131"/>
      <c r="J508" s="132"/>
    </row>
    <row r="509" spans="1:10" s="129" customFormat="1" x14ac:dyDescent="0.35">
      <c r="A509" s="133"/>
      <c r="D509" s="130"/>
      <c r="F509" s="130"/>
      <c r="G509" s="130"/>
      <c r="H509" s="131"/>
      <c r="J509" s="132"/>
    </row>
    <row r="510" spans="1:10" s="129" customFormat="1" x14ac:dyDescent="0.35">
      <c r="A510" s="133"/>
      <c r="D510" s="130"/>
      <c r="F510" s="130"/>
      <c r="G510" s="130"/>
      <c r="H510" s="131"/>
      <c r="J510" s="132"/>
    </row>
    <row r="511" spans="1:10" s="129" customFormat="1" x14ac:dyDescent="0.35">
      <c r="A511" s="133"/>
      <c r="D511" s="130"/>
      <c r="F511" s="130"/>
      <c r="G511" s="130"/>
      <c r="H511" s="131"/>
      <c r="J511" s="132"/>
    </row>
    <row r="512" spans="1:10" s="129" customFormat="1" x14ac:dyDescent="0.35">
      <c r="A512" s="133"/>
      <c r="D512" s="130"/>
      <c r="F512" s="130"/>
      <c r="G512" s="130"/>
      <c r="H512" s="131"/>
      <c r="J512" s="132"/>
    </row>
    <row r="513" spans="1:10" s="129" customFormat="1" x14ac:dyDescent="0.35">
      <c r="A513" s="133"/>
      <c r="D513" s="130"/>
      <c r="F513" s="130"/>
      <c r="G513" s="130"/>
      <c r="H513" s="131"/>
      <c r="J513" s="132"/>
    </row>
    <row r="514" spans="1:10" s="129" customFormat="1" x14ac:dyDescent="0.35">
      <c r="A514" s="133"/>
      <c r="D514" s="130"/>
      <c r="F514" s="130"/>
      <c r="G514" s="130"/>
      <c r="H514" s="131"/>
      <c r="J514" s="132"/>
    </row>
  </sheetData>
  <sheetProtection algorithmName="SHA-512" hashValue="pXThWmhwiMNeFXdbtfVetUXjRMXLKMlXIb8zKvZil684bKpo8L9zl7ZKt4l1CQvtwlMjj6y73pTp/BgWEabH6w==" saltValue="9OupS/pgGeGDGcvld6XZ9Q==" spinCount="100000" sheet="1" objects="1" scenarios="1" insertRows="0"/>
  <mergeCells count="4">
    <mergeCell ref="B304:F304"/>
    <mergeCell ref="C2:E2"/>
    <mergeCell ref="C3:E3"/>
    <mergeCell ref="C4:E4"/>
  </mergeCells>
  <conditionalFormatting sqref="C7:C13">
    <cfRule type="cellIs" dxfId="64" priority="16" operator="equal">
      <formula>0</formula>
    </cfRule>
  </conditionalFormatting>
  <conditionalFormatting sqref="B221:B222">
    <cfRule type="cellIs" dxfId="63" priority="14" stopIfTrue="1" operator="equal">
      <formula>"Kies eerst uw systematiek voor de berekening van de subsidiabele kosten"</formula>
    </cfRule>
  </conditionalFormatting>
  <conditionalFormatting sqref="E236">
    <cfRule type="cellIs" dxfId="62" priority="15" stopIfTrue="1" operator="equal">
      <formula>"Opslag algemene kosten (50%)"</formula>
    </cfRule>
  </conditionalFormatting>
  <conditionalFormatting sqref="B260 B262">
    <cfRule type="cellIs" dxfId="61" priority="12" stopIfTrue="1" operator="equal">
      <formula>"Kies eerst uw systematiek voor de berekening van de subsidiabele kosten"</formula>
    </cfRule>
  </conditionalFormatting>
  <conditionalFormatting sqref="B261">
    <cfRule type="cellIs" dxfId="60" priority="11" stopIfTrue="1" operator="equal">
      <formula>"Kies eerst uw systematiek voor de berekening van de subsidiabele kosten"</formula>
    </cfRule>
  </conditionalFormatting>
  <conditionalFormatting sqref="B17:B18">
    <cfRule type="cellIs" dxfId="59" priority="10" stopIfTrue="1" operator="equal">
      <formula>"Kies eerst uw systematiek voor de berekening van de subsidiabele kosten"</formula>
    </cfRule>
  </conditionalFormatting>
  <conditionalFormatting sqref="B32:B33">
    <cfRule type="cellIs" dxfId="58" priority="8" stopIfTrue="1" operator="equal">
      <formula>"Kies eerst uw systematiek voor de berekening van de subsidiabele kosten"</formula>
    </cfRule>
  </conditionalFormatting>
  <conditionalFormatting sqref="E47">
    <cfRule type="cellIs" dxfId="57" priority="9" stopIfTrue="1" operator="equal">
      <formula>"Opslag algemene kosten (50%)"</formula>
    </cfRule>
  </conditionalFormatting>
  <conditionalFormatting sqref="B71:B72">
    <cfRule type="cellIs" dxfId="56" priority="6" stopIfTrue="1" operator="equal">
      <formula>"Kies eerst uw systematiek voor de berekening van de subsidiabele kosten"</formula>
    </cfRule>
  </conditionalFormatting>
  <conditionalFormatting sqref="E86">
    <cfRule type="cellIs" dxfId="55" priority="7" stopIfTrue="1" operator="equal">
      <formula>"Opslag algemene kosten (50%)"</formula>
    </cfRule>
  </conditionalFormatting>
  <conditionalFormatting sqref="B121:B122">
    <cfRule type="cellIs" dxfId="54" priority="4" stopIfTrue="1" operator="equal">
      <formula>"Kies eerst uw systematiek voor de berekening van de subsidiabele kosten"</formula>
    </cfRule>
  </conditionalFormatting>
  <conditionalFormatting sqref="E136">
    <cfRule type="cellIs" dxfId="53" priority="5" stopIfTrue="1" operator="equal">
      <formula>"Opslag algemene kosten (50%)"</formula>
    </cfRule>
  </conditionalFormatting>
  <conditionalFormatting sqref="B171:B172">
    <cfRule type="cellIs" dxfId="52" priority="2" stopIfTrue="1" operator="equal">
      <formula>"Kies eerst uw systematiek voor de berekening van de subsidiabele kosten"</formula>
    </cfRule>
  </conditionalFormatting>
  <conditionalFormatting sqref="E186">
    <cfRule type="cellIs" dxfId="51" priority="3" stopIfTrue="1" operator="equal">
      <formula>"Opslag algemene kosten (50%)"</formula>
    </cfRule>
  </conditionalFormatting>
  <conditionalFormatting sqref="E276">
    <cfRule type="cellIs" dxfId="50" priority="1" stopIfTrue="1" operator="equal">
      <formula>"Opslag algemene kosten (50%)"</formula>
    </cfRule>
  </conditionalFormatting>
  <dataValidations count="1">
    <dataValidation type="list" allowBlank="1" showInputMessage="1" showErrorMessage="1" sqref="C4:E4" xr:uid="{A2F33D22-5436-4BFD-A3D3-70BA6189C539}">
      <formula1>$B$350:$C$350</formula1>
    </dataValidation>
  </dataValidations>
  <pageMargins left="0.70866141732283472" right="0.70866141732283472" top="0.74803149606299213" bottom="0.74803149606299213" header="0.31496062992125984" footer="0.31496062992125984"/>
  <pageSetup paperSize="9" scale="38" fitToHeight="2" orientation="portrait" r:id="rId1"/>
  <headerFooter>
    <oddHeader>&amp;L&amp;F, &amp;A&amp;R&amp;D &amp;T</oddHeader>
  </headerFooter>
  <rowBreaks count="2" manualBreakCount="2">
    <brk id="70" max="9" man="1"/>
    <brk id="220" max="9" man="1"/>
  </rowBreaks>
  <ignoredErrors>
    <ignoredError sqref="B14:G32 B7:C13 E7:G13 B34:G260 C33:G33 B262:G441 B261 D261:G26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A21523C-90B7-43E8-BA52-F5AEE9242E54}">
          <x14:formula1>
            <xm:f>AGVV!$B$4:$B$6</xm:f>
          </x14:formula1>
          <xm:sqref>C261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ECB3B-D023-417D-9B31-9DDBE3083265}">
  <sheetPr codeName="Blad12"/>
  <dimension ref="A1:Q514"/>
  <sheetViews>
    <sheetView zoomScaleNormal="100" workbookViewId="0"/>
  </sheetViews>
  <sheetFormatPr defaultColWidth="12.453125" defaultRowHeight="13" x14ac:dyDescent="0.35"/>
  <cols>
    <col min="1" max="1" width="4.1796875" style="12" customWidth="1"/>
    <col min="2" max="2" width="39.453125" style="30" customWidth="1"/>
    <col min="3" max="3" width="30" style="30" customWidth="1"/>
    <col min="4" max="4" width="18.81640625" style="134" bestFit="1" customWidth="1"/>
    <col min="5" max="5" width="33.7265625" style="30" customWidth="1"/>
    <col min="6" max="6" width="18.453125" style="134" bestFit="1" customWidth="1"/>
    <col min="7" max="7" width="18.453125" style="134" customWidth="1"/>
    <col min="8" max="8" width="4.7265625" style="135" customWidth="1"/>
    <col min="9" max="9" width="5" style="28" customWidth="1"/>
    <col min="10" max="10" width="8.453125" style="29" customWidth="1"/>
    <col min="11" max="11" width="16.7265625" style="28" customWidth="1"/>
    <col min="12" max="17" width="49.1796875" style="28" customWidth="1"/>
    <col min="18" max="16384" width="12.453125" style="30"/>
  </cols>
  <sheetData>
    <row r="1" spans="1:17" thickBot="1" x14ac:dyDescent="0.4">
      <c r="B1" s="24"/>
      <c r="C1" s="25"/>
      <c r="D1" s="25"/>
      <c r="E1" s="24"/>
      <c r="F1" s="161"/>
      <c r="G1" s="27"/>
      <c r="H1" s="25"/>
    </row>
    <row r="2" spans="1:17" s="37" customFormat="1" ht="14.5" customHeight="1" x14ac:dyDescent="0.35">
      <c r="A2" s="10"/>
      <c r="B2" s="31" t="s">
        <v>16</v>
      </c>
      <c r="C2" s="170" t="s">
        <v>137</v>
      </c>
      <c r="D2" s="171"/>
      <c r="E2" s="172"/>
      <c r="F2" s="32"/>
      <c r="G2" s="33"/>
      <c r="H2" s="34"/>
      <c r="I2" s="35"/>
      <c r="J2" s="36"/>
      <c r="K2" s="35"/>
      <c r="L2" s="35"/>
      <c r="M2" s="35"/>
      <c r="N2" s="35"/>
      <c r="O2" s="35"/>
      <c r="P2" s="35"/>
      <c r="Q2" s="35"/>
    </row>
    <row r="3" spans="1:17" s="43" customFormat="1" ht="14.5" customHeight="1" x14ac:dyDescent="0.35">
      <c r="A3" s="38"/>
      <c r="B3" s="39" t="s">
        <v>0</v>
      </c>
      <c r="C3" s="173" t="s">
        <v>63</v>
      </c>
      <c r="D3" s="174"/>
      <c r="E3" s="175"/>
      <c r="F3" s="40"/>
      <c r="G3" s="41"/>
      <c r="H3" s="42"/>
      <c r="I3" s="25"/>
      <c r="J3" s="24"/>
      <c r="K3" s="25"/>
      <c r="L3" s="25"/>
      <c r="M3" s="25"/>
      <c r="N3" s="25"/>
      <c r="O3" s="25"/>
      <c r="P3" s="25"/>
      <c r="Q3" s="25"/>
    </row>
    <row r="4" spans="1:17" s="43" customFormat="1" ht="15" customHeight="1" thickBot="1" x14ac:dyDescent="0.4">
      <c r="A4" s="38"/>
      <c r="B4" s="44" t="s">
        <v>110</v>
      </c>
      <c r="C4" s="176"/>
      <c r="D4" s="177"/>
      <c r="E4" s="178"/>
      <c r="F4" s="45"/>
      <c r="G4" s="41"/>
      <c r="H4" s="42"/>
      <c r="I4" s="25"/>
      <c r="J4" s="24"/>
      <c r="K4" s="25"/>
      <c r="L4" s="25"/>
      <c r="M4" s="25"/>
      <c r="N4" s="25"/>
      <c r="O4" s="25"/>
      <c r="P4" s="25"/>
      <c r="Q4" s="25"/>
    </row>
    <row r="5" spans="1:17" s="43" customFormat="1" ht="14.5" customHeight="1" x14ac:dyDescent="0.35">
      <c r="A5" s="38"/>
      <c r="B5" s="46"/>
      <c r="C5" s="47"/>
      <c r="D5" s="47"/>
      <c r="E5" s="47"/>
      <c r="F5" s="41"/>
      <c r="G5" s="41"/>
      <c r="H5" s="42"/>
      <c r="I5" s="25"/>
      <c r="J5" s="24"/>
      <c r="K5" s="25"/>
      <c r="L5" s="25"/>
      <c r="M5" s="25"/>
      <c r="N5" s="25"/>
      <c r="O5" s="25"/>
      <c r="P5" s="25"/>
      <c r="Q5" s="25"/>
    </row>
    <row r="6" spans="1:17" s="43" customFormat="1" ht="15" thickBot="1" x14ac:dyDescent="0.4">
      <c r="A6" s="38"/>
      <c r="B6" s="48" t="s">
        <v>115</v>
      </c>
      <c r="C6" s="49"/>
      <c r="D6" s="50"/>
      <c r="E6" s="51"/>
      <c r="F6" s="52"/>
      <c r="G6" s="53"/>
      <c r="H6" s="34"/>
      <c r="I6" s="25"/>
      <c r="J6" s="24"/>
      <c r="K6" s="25"/>
      <c r="L6" s="25"/>
      <c r="M6" s="25"/>
      <c r="N6" s="25"/>
      <c r="O6" s="25"/>
      <c r="P6" s="25"/>
      <c r="Q6" s="25"/>
    </row>
    <row r="7" spans="1:17" s="43" customFormat="1" ht="14.5" customHeight="1" x14ac:dyDescent="0.35">
      <c r="A7" s="38"/>
      <c r="B7" s="54" t="s">
        <v>25</v>
      </c>
      <c r="C7" s="55">
        <v>0</v>
      </c>
      <c r="D7" s="181" t="str">
        <f>IF(C7&gt;250000,"De subsidieverlening voor deze activiteit kan niet hoger zijn dan € 250.000","")</f>
        <v/>
      </c>
      <c r="E7" s="41"/>
      <c r="F7" s="41"/>
      <c r="G7" s="25"/>
      <c r="H7" s="24"/>
      <c r="I7" s="25"/>
      <c r="J7" s="25"/>
      <c r="K7" s="25"/>
      <c r="L7" s="25"/>
      <c r="M7" s="25"/>
      <c r="N7" s="25"/>
      <c r="O7" s="25"/>
    </row>
    <row r="8" spans="1:17" s="43" customFormat="1" ht="14.5" customHeight="1" x14ac:dyDescent="0.35">
      <c r="A8" s="38"/>
      <c r="B8" s="56" t="s">
        <v>26</v>
      </c>
      <c r="C8" s="57">
        <v>0</v>
      </c>
      <c r="D8" s="181" t="str">
        <f>IF(C8&gt;250000,"De subsidieverlening voor deze activiteit kan niet hoger zijn dan € 250.000","")</f>
        <v/>
      </c>
      <c r="E8" s="41"/>
      <c r="F8" s="41"/>
      <c r="G8" s="25"/>
      <c r="H8" s="24"/>
      <c r="I8" s="25"/>
      <c r="J8" s="25"/>
      <c r="K8" s="25"/>
      <c r="L8" s="25"/>
      <c r="M8" s="25"/>
      <c r="N8" s="25"/>
      <c r="O8" s="25"/>
    </row>
    <row r="9" spans="1:17" s="43" customFormat="1" ht="14.5" customHeight="1" x14ac:dyDescent="0.35">
      <c r="A9" s="38"/>
      <c r="B9" s="56" t="s">
        <v>27</v>
      </c>
      <c r="C9" s="57">
        <v>0</v>
      </c>
      <c r="D9" s="181" t="str">
        <f>IF(C9&gt;250000,"De subsidieverlening voor deze activiteit kan niet hoger zijn dan € 250.000","")</f>
        <v/>
      </c>
      <c r="E9" s="41"/>
      <c r="F9" s="41"/>
      <c r="G9" s="25"/>
      <c r="H9" s="24"/>
      <c r="I9" s="25"/>
      <c r="J9" s="25"/>
      <c r="K9" s="25"/>
      <c r="L9" s="25"/>
      <c r="M9" s="25"/>
      <c r="N9" s="25"/>
      <c r="O9" s="25"/>
    </row>
    <row r="10" spans="1:17" s="43" customFormat="1" ht="14.5" customHeight="1" x14ac:dyDescent="0.35">
      <c r="A10" s="38"/>
      <c r="B10" s="56" t="s">
        <v>28</v>
      </c>
      <c r="C10" s="57">
        <v>0</v>
      </c>
      <c r="D10" s="181" t="str">
        <f>IF(C10&gt;250000,"De subsidieverlening voor deze activiteit kan niet hoger zijn dan € 250.000","")</f>
        <v/>
      </c>
      <c r="E10" s="41"/>
      <c r="F10" s="41"/>
      <c r="G10" s="25"/>
      <c r="H10" s="24"/>
      <c r="I10" s="25"/>
      <c r="J10" s="25"/>
      <c r="K10" s="25"/>
      <c r="L10" s="25"/>
      <c r="M10" s="25"/>
      <c r="N10" s="25"/>
      <c r="O10" s="25"/>
    </row>
    <row r="11" spans="1:17" s="43" customFormat="1" ht="14.5" customHeight="1" x14ac:dyDescent="0.35">
      <c r="A11" s="38"/>
      <c r="B11" s="56" t="s">
        <v>29</v>
      </c>
      <c r="C11" s="57">
        <v>0</v>
      </c>
      <c r="D11" s="181" t="str">
        <f>IF(C11&gt;25000,"De subsidieverlening voor deze activiteit kan niet hoger zijn dan € 25.000","")</f>
        <v/>
      </c>
      <c r="E11" s="41"/>
      <c r="F11" s="41"/>
      <c r="G11" s="25"/>
      <c r="H11" s="24"/>
      <c r="I11" s="25"/>
      <c r="J11" s="25"/>
      <c r="K11" s="25"/>
      <c r="L11" s="25"/>
      <c r="M11" s="25"/>
      <c r="N11" s="25"/>
      <c r="O11" s="25"/>
    </row>
    <row r="12" spans="1:17" s="43" customFormat="1" ht="14.5" customHeight="1" x14ac:dyDescent="0.35">
      <c r="A12" s="38"/>
      <c r="B12" s="56" t="s">
        <v>111</v>
      </c>
      <c r="C12" s="57">
        <v>0</v>
      </c>
      <c r="D12" s="181" t="str">
        <f>IF(C12&gt;200000,"De subsidieverlening voor deze activiteit kan niet hoger zijn dan € 200.000","")</f>
        <v/>
      </c>
      <c r="E12" s="41"/>
      <c r="F12" s="41"/>
      <c r="G12" s="25"/>
      <c r="H12" s="24"/>
      <c r="I12" s="25"/>
      <c r="J12" s="25"/>
      <c r="K12" s="25"/>
      <c r="L12" s="25"/>
      <c r="M12" s="25"/>
      <c r="N12" s="25"/>
      <c r="O12" s="25"/>
    </row>
    <row r="13" spans="1:17" s="43" customFormat="1" ht="15" customHeight="1" thickBot="1" x14ac:dyDescent="0.4">
      <c r="A13" s="38"/>
      <c r="B13" s="58" t="s">
        <v>112</v>
      </c>
      <c r="C13" s="57">
        <v>0</v>
      </c>
      <c r="D13" s="181" t="str">
        <f>IF(C13&gt;250000,"De subsidieverlening voor deze activiteit kan niet hoger zijn dan € 250.000","")</f>
        <v/>
      </c>
      <c r="E13" s="41"/>
      <c r="F13" s="41"/>
      <c r="G13" s="25"/>
      <c r="H13" s="24"/>
      <c r="I13" s="25"/>
      <c r="J13" s="25"/>
      <c r="K13" s="25"/>
      <c r="L13" s="25"/>
      <c r="M13" s="25"/>
      <c r="N13" s="25"/>
      <c r="O13" s="25"/>
    </row>
    <row r="14" spans="1:17" s="43" customFormat="1" ht="15" customHeight="1" thickBot="1" x14ac:dyDescent="0.4">
      <c r="A14" s="38"/>
      <c r="B14" s="59" t="s">
        <v>116</v>
      </c>
      <c r="C14" s="60">
        <f>SUM(C7:C13)</f>
        <v>0</v>
      </c>
      <c r="D14" s="182"/>
      <c r="E14" s="41"/>
      <c r="F14" s="41"/>
      <c r="G14" s="25"/>
      <c r="H14" s="24"/>
      <c r="I14" s="25"/>
      <c r="J14" s="25"/>
      <c r="K14" s="25"/>
      <c r="L14" s="25"/>
      <c r="M14" s="25"/>
      <c r="N14" s="25"/>
      <c r="O14" s="25"/>
    </row>
    <row r="15" spans="1:17" s="43" customFormat="1" ht="15" customHeight="1" x14ac:dyDescent="0.35">
      <c r="A15" s="38"/>
      <c r="C15" s="19"/>
      <c r="D15" s="61"/>
      <c r="E15" s="41"/>
      <c r="F15" s="41"/>
      <c r="G15" s="25"/>
      <c r="H15" s="24"/>
      <c r="I15" s="25"/>
      <c r="J15" s="25"/>
      <c r="K15" s="25"/>
      <c r="L15" s="25"/>
      <c r="M15" s="25"/>
      <c r="N15" s="25"/>
      <c r="O15" s="25"/>
    </row>
    <row r="16" spans="1:17" s="37" customFormat="1" ht="12" thickBot="1" x14ac:dyDescent="0.4">
      <c r="A16" s="10"/>
      <c r="B16" s="35"/>
      <c r="C16" s="35"/>
      <c r="D16" s="32"/>
      <c r="E16" s="35"/>
      <c r="F16" s="32"/>
      <c r="G16" s="33"/>
      <c r="H16" s="34"/>
      <c r="I16" s="35"/>
      <c r="J16" s="36"/>
      <c r="K16" s="26"/>
      <c r="L16" s="35"/>
      <c r="M16" s="35"/>
      <c r="N16" s="35"/>
      <c r="O16" s="35"/>
      <c r="P16" s="35"/>
      <c r="Q16" s="35"/>
    </row>
    <row r="17" spans="1:17" s="37" customFormat="1" ht="15.5" x14ac:dyDescent="0.35">
      <c r="A17" s="62" t="s">
        <v>2</v>
      </c>
      <c r="B17" s="63" t="s">
        <v>51</v>
      </c>
      <c r="C17" s="64"/>
      <c r="D17" s="64"/>
      <c r="E17" s="65"/>
      <c r="F17" s="65"/>
      <c r="G17" s="65"/>
      <c r="H17" s="66"/>
      <c r="I17" s="35"/>
      <c r="J17" s="36"/>
      <c r="K17" s="26"/>
      <c r="L17" s="35"/>
      <c r="M17" s="35"/>
      <c r="N17" s="35"/>
      <c r="O17" s="35"/>
      <c r="P17" s="35"/>
      <c r="Q17" s="35"/>
    </row>
    <row r="18" spans="1:17" s="37" customFormat="1" ht="15.5" x14ac:dyDescent="0.35">
      <c r="A18" s="62"/>
      <c r="B18" s="67"/>
      <c r="C18" s="68"/>
      <c r="D18" s="68"/>
      <c r="E18" s="68"/>
      <c r="F18" s="35"/>
      <c r="G18" s="20"/>
      <c r="H18" s="69"/>
      <c r="I18" s="35"/>
      <c r="J18" s="36"/>
      <c r="K18" s="26"/>
      <c r="L18" s="35"/>
      <c r="M18" s="35"/>
      <c r="N18" s="35"/>
      <c r="O18" s="35"/>
      <c r="P18" s="35"/>
      <c r="Q18" s="35"/>
    </row>
    <row r="19" spans="1:17" s="37" customFormat="1" ht="11.5" x14ac:dyDescent="0.35">
      <c r="A19" s="38"/>
      <c r="B19" s="70" t="s">
        <v>13</v>
      </c>
      <c r="C19" s="71"/>
      <c r="D19" s="71"/>
      <c r="E19" s="35"/>
      <c r="F19" s="72" t="s">
        <v>119</v>
      </c>
      <c r="G19" s="72" t="s">
        <v>129</v>
      </c>
      <c r="H19" s="69"/>
      <c r="I19" s="35"/>
      <c r="J19" s="36"/>
      <c r="K19" s="26"/>
      <c r="L19" s="35"/>
      <c r="M19" s="35"/>
      <c r="N19" s="35"/>
      <c r="O19" s="35"/>
      <c r="P19" s="35"/>
      <c r="Q19" s="35"/>
    </row>
    <row r="20" spans="1:17" s="76" customFormat="1" ht="11.5" x14ac:dyDescent="0.35">
      <c r="A20" s="38"/>
      <c r="B20" s="73" t="s">
        <v>64</v>
      </c>
      <c r="C20" s="74"/>
      <c r="D20" s="34" t="s">
        <v>3</v>
      </c>
      <c r="E20" s="74" t="s">
        <v>4</v>
      </c>
      <c r="F20" s="34" t="s">
        <v>5</v>
      </c>
      <c r="G20" s="34" t="s">
        <v>109</v>
      </c>
      <c r="H20" s="69"/>
      <c r="I20" s="74"/>
      <c r="J20" s="75"/>
      <c r="K20" s="163"/>
      <c r="L20" s="74"/>
      <c r="M20" s="74"/>
      <c r="N20" s="74"/>
      <c r="O20" s="74"/>
      <c r="P20" s="74"/>
      <c r="Q20" s="74"/>
    </row>
    <row r="21" spans="1:17" s="37" customFormat="1" ht="11.5" x14ac:dyDescent="0.35">
      <c r="A21" s="10"/>
      <c r="B21" s="6" t="s">
        <v>65</v>
      </c>
      <c r="C21" s="1"/>
      <c r="D21" s="13"/>
      <c r="E21" s="2"/>
      <c r="F21" s="20">
        <f>$D21*E21</f>
        <v>0</v>
      </c>
      <c r="G21" s="14">
        <v>0</v>
      </c>
      <c r="H21" s="69"/>
      <c r="I21" s="35"/>
      <c r="J21" s="36"/>
      <c r="K21" s="162"/>
      <c r="L21" s="35"/>
      <c r="M21" s="35"/>
      <c r="N21" s="35"/>
      <c r="O21" s="35"/>
      <c r="P21" s="35"/>
      <c r="Q21" s="35"/>
    </row>
    <row r="22" spans="1:17" s="37" customFormat="1" ht="11.5" x14ac:dyDescent="0.35">
      <c r="A22" s="10"/>
      <c r="B22" s="6" t="s">
        <v>66</v>
      </c>
      <c r="C22" s="1"/>
      <c r="D22" s="13"/>
      <c r="E22" s="2"/>
      <c r="F22" s="20">
        <f t="shared" ref="F22:F29" si="0">$D22*E22</f>
        <v>0</v>
      </c>
      <c r="G22" s="14">
        <v>0</v>
      </c>
      <c r="H22" s="69"/>
      <c r="I22" s="35"/>
      <c r="J22" s="36"/>
      <c r="K22" s="162"/>
      <c r="L22" s="35"/>
      <c r="M22" s="35"/>
      <c r="N22" s="35"/>
      <c r="O22" s="35"/>
      <c r="P22" s="35"/>
      <c r="Q22" s="35"/>
    </row>
    <row r="23" spans="1:17" s="37" customFormat="1" ht="11.5" x14ac:dyDescent="0.35">
      <c r="A23" s="10"/>
      <c r="B23" s="6" t="s">
        <v>67</v>
      </c>
      <c r="C23" s="1"/>
      <c r="D23" s="13"/>
      <c r="E23" s="2"/>
      <c r="F23" s="20">
        <f t="shared" si="0"/>
        <v>0</v>
      </c>
      <c r="G23" s="14">
        <v>0</v>
      </c>
      <c r="H23" s="69"/>
      <c r="I23" s="35"/>
      <c r="J23" s="36"/>
      <c r="K23" s="162"/>
      <c r="L23" s="35"/>
      <c r="M23" s="35"/>
      <c r="N23" s="35"/>
      <c r="O23" s="35"/>
      <c r="P23" s="35"/>
      <c r="Q23" s="35"/>
    </row>
    <row r="24" spans="1:17" s="37" customFormat="1" ht="11.5" x14ac:dyDescent="0.35">
      <c r="A24" s="10"/>
      <c r="B24" s="6" t="s">
        <v>154</v>
      </c>
      <c r="C24" s="1"/>
      <c r="D24" s="13"/>
      <c r="E24" s="2"/>
      <c r="F24" s="20">
        <f t="shared" si="0"/>
        <v>0</v>
      </c>
      <c r="G24" s="14">
        <v>0</v>
      </c>
      <c r="H24" s="69"/>
      <c r="I24" s="35"/>
      <c r="J24" s="36"/>
      <c r="K24" s="35"/>
      <c r="L24" s="35"/>
      <c r="M24" s="35"/>
      <c r="N24" s="35"/>
      <c r="O24" s="35"/>
      <c r="P24" s="35"/>
      <c r="Q24" s="35"/>
    </row>
    <row r="25" spans="1:17" s="37" customFormat="1" ht="11.5" x14ac:dyDescent="0.35">
      <c r="A25" s="10"/>
      <c r="B25" s="6"/>
      <c r="C25" s="1"/>
      <c r="D25" s="13"/>
      <c r="E25" s="2"/>
      <c r="F25" s="20">
        <f t="shared" si="0"/>
        <v>0</v>
      </c>
      <c r="G25" s="14">
        <v>0</v>
      </c>
      <c r="H25" s="69"/>
      <c r="I25" s="35"/>
      <c r="J25" s="36"/>
      <c r="K25" s="35"/>
      <c r="L25" s="35"/>
      <c r="M25" s="35"/>
      <c r="N25" s="35"/>
      <c r="O25" s="35"/>
      <c r="P25" s="35"/>
      <c r="Q25" s="35"/>
    </row>
    <row r="26" spans="1:17" s="37" customFormat="1" ht="11.5" x14ac:dyDescent="0.35">
      <c r="A26" s="10"/>
      <c r="B26" s="6"/>
      <c r="C26" s="1"/>
      <c r="D26" s="13"/>
      <c r="E26" s="2"/>
      <c r="F26" s="20">
        <f t="shared" si="0"/>
        <v>0</v>
      </c>
      <c r="G26" s="14">
        <v>0</v>
      </c>
      <c r="H26" s="69"/>
      <c r="I26" s="35"/>
      <c r="J26" s="36"/>
      <c r="K26" s="35"/>
      <c r="L26" s="35"/>
      <c r="M26" s="35"/>
      <c r="N26" s="35"/>
      <c r="O26" s="35"/>
      <c r="P26" s="35"/>
      <c r="Q26" s="35"/>
    </row>
    <row r="27" spans="1:17" s="37" customFormat="1" ht="11.5" x14ac:dyDescent="0.35">
      <c r="A27" s="10"/>
      <c r="B27" s="6"/>
      <c r="C27" s="1"/>
      <c r="D27" s="13"/>
      <c r="E27" s="2"/>
      <c r="F27" s="20">
        <f t="shared" si="0"/>
        <v>0</v>
      </c>
      <c r="G27" s="14">
        <v>0</v>
      </c>
      <c r="H27" s="69"/>
      <c r="I27" s="35"/>
      <c r="J27" s="36"/>
      <c r="K27" s="35"/>
      <c r="L27" s="35"/>
      <c r="M27" s="35"/>
      <c r="N27" s="35"/>
      <c r="O27" s="35"/>
      <c r="P27" s="35"/>
      <c r="Q27" s="35"/>
    </row>
    <row r="28" spans="1:17" s="37" customFormat="1" ht="11.5" x14ac:dyDescent="0.35">
      <c r="A28" s="10"/>
      <c r="B28" s="6"/>
      <c r="C28" s="1"/>
      <c r="D28" s="13"/>
      <c r="E28" s="2"/>
      <c r="F28" s="20">
        <f t="shared" si="0"/>
        <v>0</v>
      </c>
      <c r="G28" s="14">
        <v>0</v>
      </c>
      <c r="H28" s="69"/>
      <c r="I28" s="35"/>
      <c r="J28" s="36"/>
      <c r="K28" s="35"/>
      <c r="L28" s="35"/>
      <c r="M28" s="35"/>
      <c r="N28" s="35"/>
      <c r="O28" s="35"/>
      <c r="P28" s="35"/>
      <c r="Q28" s="35"/>
    </row>
    <row r="29" spans="1:17" s="37" customFormat="1" ht="12" thickBot="1" x14ac:dyDescent="0.4">
      <c r="A29" s="10"/>
      <c r="B29" s="6"/>
      <c r="C29" s="1"/>
      <c r="D29" s="13"/>
      <c r="E29" s="2"/>
      <c r="F29" s="20">
        <f t="shared" si="0"/>
        <v>0</v>
      </c>
      <c r="G29" s="14">
        <v>0</v>
      </c>
      <c r="H29" s="69"/>
      <c r="I29" s="35"/>
      <c r="J29" s="36"/>
      <c r="K29" s="35"/>
      <c r="L29" s="35"/>
      <c r="M29" s="35"/>
      <c r="N29" s="35"/>
      <c r="O29" s="35"/>
      <c r="P29" s="35"/>
      <c r="Q29" s="35"/>
    </row>
    <row r="30" spans="1:17" s="43" customFormat="1" ht="12" thickBot="1" x14ac:dyDescent="0.4">
      <c r="A30" s="38"/>
      <c r="B30" s="77"/>
      <c r="C30" s="78"/>
      <c r="D30" s="79"/>
      <c r="E30" s="80" t="s">
        <v>19</v>
      </c>
      <c r="F30" s="60">
        <f>SUM(F21:F29)</f>
        <v>0</v>
      </c>
      <c r="G30" s="60">
        <f>SUM(G21:G29)</f>
        <v>0</v>
      </c>
      <c r="H30" s="81"/>
      <c r="I30" s="25"/>
      <c r="J30" s="25"/>
      <c r="K30" s="25"/>
      <c r="L30" s="25"/>
      <c r="M30" s="25"/>
      <c r="N30" s="25"/>
      <c r="O30" s="25"/>
      <c r="P30" s="25"/>
      <c r="Q30" s="25"/>
    </row>
    <row r="31" spans="1:17" s="43" customFormat="1" ht="12" thickBot="1" x14ac:dyDescent="0.4">
      <c r="A31" s="38"/>
      <c r="B31" s="25"/>
      <c r="C31" s="25"/>
      <c r="D31" s="82"/>
      <c r="E31" s="83"/>
      <c r="F31" s="84"/>
      <c r="G31" s="85"/>
      <c r="H31" s="86"/>
      <c r="I31" s="25"/>
      <c r="J31" s="25"/>
      <c r="K31" s="25"/>
      <c r="L31" s="25"/>
      <c r="M31" s="25"/>
      <c r="N31" s="25"/>
      <c r="O31" s="25"/>
      <c r="P31" s="25"/>
      <c r="Q31" s="25"/>
    </row>
    <row r="32" spans="1:17" s="43" customFormat="1" ht="15.5" x14ac:dyDescent="0.35">
      <c r="A32" s="62" t="s">
        <v>6</v>
      </c>
      <c r="B32" s="87" t="s">
        <v>52</v>
      </c>
      <c r="C32" s="65"/>
      <c r="D32" s="65"/>
      <c r="E32" s="65"/>
      <c r="F32" s="65"/>
      <c r="G32" s="65"/>
      <c r="H32" s="65"/>
      <c r="I32" s="70"/>
      <c r="J32" s="24"/>
      <c r="K32" s="25"/>
      <c r="L32" s="25"/>
      <c r="M32" s="25"/>
      <c r="N32" s="25"/>
      <c r="O32" s="25"/>
      <c r="P32" s="25"/>
      <c r="Q32" s="25"/>
    </row>
    <row r="33" spans="1:17" s="90" customFormat="1" ht="15.5" x14ac:dyDescent="0.35">
      <c r="A33" s="88"/>
      <c r="B33" s="164"/>
      <c r="F33" s="91"/>
      <c r="G33" s="92"/>
      <c r="H33" s="93"/>
      <c r="J33" s="94"/>
    </row>
    <row r="34" spans="1:17" s="43" customFormat="1" ht="11.5" x14ac:dyDescent="0.35">
      <c r="A34" s="38"/>
      <c r="B34" s="70" t="s">
        <v>13</v>
      </c>
      <c r="C34" s="71"/>
      <c r="D34" s="71"/>
      <c r="E34" s="35"/>
      <c r="F34" s="72" t="s">
        <v>119</v>
      </c>
      <c r="G34" s="72" t="s">
        <v>108</v>
      </c>
      <c r="H34" s="69"/>
      <c r="I34" s="25"/>
      <c r="J34" s="24"/>
      <c r="K34" s="25"/>
      <c r="L34" s="25"/>
      <c r="M34" s="25"/>
      <c r="N34" s="25"/>
      <c r="O34" s="25"/>
      <c r="P34" s="25"/>
      <c r="Q34" s="25"/>
    </row>
    <row r="35" spans="1:17" s="43" customFormat="1" ht="11.5" x14ac:dyDescent="0.35">
      <c r="A35" s="38"/>
      <c r="B35" s="73" t="s">
        <v>64</v>
      </c>
      <c r="C35" s="74"/>
      <c r="D35" s="34" t="s">
        <v>3</v>
      </c>
      <c r="E35" s="74" t="s">
        <v>4</v>
      </c>
      <c r="F35" s="34" t="s">
        <v>5</v>
      </c>
      <c r="G35" s="34" t="s">
        <v>109</v>
      </c>
      <c r="H35" s="69"/>
      <c r="I35" s="25"/>
      <c r="J35" s="24"/>
      <c r="K35" s="25"/>
      <c r="L35" s="25"/>
      <c r="M35" s="25"/>
      <c r="N35" s="25"/>
      <c r="O35" s="25"/>
      <c r="P35" s="25"/>
      <c r="Q35" s="25"/>
    </row>
    <row r="36" spans="1:17" s="43" customFormat="1" ht="11.5" x14ac:dyDescent="0.35">
      <c r="A36" s="38"/>
      <c r="B36" s="6" t="s">
        <v>68</v>
      </c>
      <c r="C36" s="1"/>
      <c r="D36" s="13"/>
      <c r="E36" s="2"/>
      <c r="F36" s="20">
        <f t="shared" ref="F36:F44" si="1">$D36*E36</f>
        <v>0</v>
      </c>
      <c r="G36" s="14">
        <v>0</v>
      </c>
      <c r="H36" s="69"/>
      <c r="I36" s="25"/>
      <c r="J36" s="24"/>
      <c r="K36" s="25"/>
      <c r="L36" s="25"/>
      <c r="M36" s="25"/>
      <c r="N36" s="25"/>
      <c r="O36" s="25"/>
      <c r="P36" s="25"/>
      <c r="Q36" s="25"/>
    </row>
    <row r="37" spans="1:17" s="43" customFormat="1" ht="11.5" x14ac:dyDescent="0.35">
      <c r="A37" s="38"/>
      <c r="B37" s="6" t="s">
        <v>70</v>
      </c>
      <c r="C37" s="1"/>
      <c r="D37" s="13"/>
      <c r="E37" s="2"/>
      <c r="F37" s="20">
        <f t="shared" si="1"/>
        <v>0</v>
      </c>
      <c r="G37" s="14">
        <v>0</v>
      </c>
      <c r="H37" s="69"/>
      <c r="I37" s="25"/>
      <c r="J37" s="24"/>
      <c r="K37" s="25"/>
      <c r="L37" s="25"/>
      <c r="M37" s="25"/>
      <c r="N37" s="25"/>
      <c r="O37" s="25"/>
      <c r="P37" s="25"/>
      <c r="Q37" s="25"/>
    </row>
    <row r="38" spans="1:17" s="43" customFormat="1" ht="11.5" x14ac:dyDescent="0.35">
      <c r="A38" s="38"/>
      <c r="B38" s="6" t="s">
        <v>69</v>
      </c>
      <c r="C38" s="1"/>
      <c r="D38" s="13"/>
      <c r="E38" s="2"/>
      <c r="F38" s="20">
        <f t="shared" si="1"/>
        <v>0</v>
      </c>
      <c r="G38" s="14">
        <v>0</v>
      </c>
      <c r="H38" s="69"/>
      <c r="I38" s="25"/>
      <c r="J38" s="24"/>
      <c r="K38" s="25"/>
      <c r="L38" s="25"/>
      <c r="M38" s="25"/>
      <c r="N38" s="25"/>
      <c r="O38" s="25"/>
      <c r="P38" s="25"/>
      <c r="Q38" s="25"/>
    </row>
    <row r="39" spans="1:17" s="43" customFormat="1" ht="11.5" x14ac:dyDescent="0.35">
      <c r="A39" s="38"/>
      <c r="B39" s="6"/>
      <c r="C39" s="1"/>
      <c r="D39" s="13"/>
      <c r="E39" s="2"/>
      <c r="F39" s="20">
        <f t="shared" si="1"/>
        <v>0</v>
      </c>
      <c r="G39" s="14">
        <v>0</v>
      </c>
      <c r="H39" s="69"/>
      <c r="I39" s="25"/>
      <c r="J39" s="24"/>
      <c r="K39" s="25"/>
      <c r="L39" s="25"/>
      <c r="M39" s="25"/>
      <c r="N39" s="25"/>
      <c r="O39" s="25"/>
      <c r="P39" s="25"/>
      <c r="Q39" s="25"/>
    </row>
    <row r="40" spans="1:17" s="43" customFormat="1" ht="11.5" x14ac:dyDescent="0.35">
      <c r="A40" s="38"/>
      <c r="B40" s="6"/>
      <c r="C40" s="1"/>
      <c r="D40" s="13"/>
      <c r="E40" s="2"/>
      <c r="F40" s="20">
        <f t="shared" si="1"/>
        <v>0</v>
      </c>
      <c r="G40" s="14">
        <v>0</v>
      </c>
      <c r="H40" s="69"/>
      <c r="I40" s="25"/>
      <c r="J40" s="24"/>
      <c r="K40" s="25"/>
      <c r="L40" s="25"/>
      <c r="M40" s="25"/>
      <c r="N40" s="25"/>
      <c r="O40" s="25"/>
      <c r="P40" s="25"/>
      <c r="Q40" s="25"/>
    </row>
    <row r="41" spans="1:17" s="43" customFormat="1" ht="11.5" x14ac:dyDescent="0.35">
      <c r="A41" s="38"/>
      <c r="B41" s="6"/>
      <c r="C41" s="1"/>
      <c r="D41" s="13"/>
      <c r="E41" s="2"/>
      <c r="F41" s="20">
        <f t="shared" si="1"/>
        <v>0</v>
      </c>
      <c r="G41" s="14">
        <v>0</v>
      </c>
      <c r="H41" s="69"/>
      <c r="I41" s="25"/>
      <c r="J41" s="24"/>
      <c r="K41" s="25"/>
      <c r="L41" s="25"/>
      <c r="M41" s="25"/>
      <c r="N41" s="25"/>
      <c r="O41" s="25"/>
      <c r="P41" s="25"/>
      <c r="Q41" s="25"/>
    </row>
    <row r="42" spans="1:17" s="43" customFormat="1" ht="11.5" x14ac:dyDescent="0.35">
      <c r="A42" s="38"/>
      <c r="B42" s="6"/>
      <c r="C42" s="1"/>
      <c r="D42" s="13"/>
      <c r="E42" s="2"/>
      <c r="F42" s="20">
        <f t="shared" si="1"/>
        <v>0</v>
      </c>
      <c r="G42" s="14">
        <v>0</v>
      </c>
      <c r="H42" s="69"/>
      <c r="I42" s="25"/>
      <c r="J42" s="24"/>
      <c r="K42" s="25"/>
      <c r="L42" s="25"/>
      <c r="M42" s="25"/>
      <c r="N42" s="25"/>
      <c r="O42" s="25"/>
      <c r="P42" s="25"/>
      <c r="Q42" s="25"/>
    </row>
    <row r="43" spans="1:17" s="43" customFormat="1" ht="11.5" x14ac:dyDescent="0.35">
      <c r="A43" s="38"/>
      <c r="B43" s="6"/>
      <c r="C43" s="1"/>
      <c r="D43" s="13"/>
      <c r="E43" s="2"/>
      <c r="F43" s="20">
        <f t="shared" si="1"/>
        <v>0</v>
      </c>
      <c r="G43" s="14">
        <v>0</v>
      </c>
      <c r="H43" s="69"/>
      <c r="I43" s="25"/>
      <c r="J43" s="24"/>
      <c r="K43" s="25"/>
      <c r="L43" s="25"/>
      <c r="M43" s="25"/>
      <c r="N43" s="25"/>
      <c r="O43" s="25"/>
      <c r="P43" s="25"/>
      <c r="Q43" s="25"/>
    </row>
    <row r="44" spans="1:17" s="43" customFormat="1" ht="11.5" x14ac:dyDescent="0.35">
      <c r="A44" s="38"/>
      <c r="B44" s="6"/>
      <c r="C44" s="1"/>
      <c r="D44" s="13"/>
      <c r="E44" s="2"/>
      <c r="F44" s="20">
        <f t="shared" si="1"/>
        <v>0</v>
      </c>
      <c r="G44" s="14">
        <v>0</v>
      </c>
      <c r="H44" s="69"/>
      <c r="I44" s="25"/>
      <c r="J44" s="24"/>
      <c r="K44" s="25"/>
      <c r="L44" s="25"/>
      <c r="M44" s="25"/>
      <c r="N44" s="25"/>
      <c r="O44" s="25"/>
      <c r="P44" s="25"/>
      <c r="Q44" s="25"/>
    </row>
    <row r="45" spans="1:17" s="43" customFormat="1" ht="11.5" x14ac:dyDescent="0.35">
      <c r="A45" s="38"/>
      <c r="B45" s="95"/>
      <c r="C45" s="35"/>
      <c r="D45" s="96"/>
      <c r="E45" s="97" t="s">
        <v>14</v>
      </c>
      <c r="F45" s="85">
        <f>SUM(F36:F44)</f>
        <v>0</v>
      </c>
      <c r="G45" s="19">
        <f>SUM(G36:G44)</f>
        <v>0</v>
      </c>
      <c r="H45" s="69"/>
      <c r="I45" s="25"/>
      <c r="J45" s="24"/>
      <c r="K45" s="25"/>
      <c r="L45" s="25"/>
      <c r="M45" s="25"/>
      <c r="N45" s="25"/>
      <c r="O45" s="25"/>
      <c r="P45" s="25"/>
      <c r="Q45" s="25"/>
    </row>
    <row r="46" spans="1:17" s="43" customFormat="1" ht="11.5" x14ac:dyDescent="0.35">
      <c r="A46" s="38"/>
      <c r="B46" s="70"/>
      <c r="C46" s="25"/>
      <c r="D46" s="98"/>
      <c r="E46" s="98"/>
      <c r="F46" s="85"/>
      <c r="G46" s="92"/>
      <c r="H46" s="69"/>
      <c r="I46" s="25"/>
      <c r="J46" s="24"/>
      <c r="K46" s="25"/>
      <c r="L46" s="25"/>
      <c r="M46" s="25"/>
      <c r="N46" s="25"/>
      <c r="O46" s="25"/>
      <c r="P46" s="25"/>
      <c r="Q46" s="25"/>
    </row>
    <row r="47" spans="1:17" s="43" customFormat="1" ht="11.5" x14ac:dyDescent="0.35">
      <c r="A47" s="38"/>
      <c r="B47" s="70" t="s">
        <v>17</v>
      </c>
      <c r="C47" s="25"/>
      <c r="D47" s="35"/>
      <c r="E47" s="99"/>
      <c r="F47" s="100"/>
      <c r="G47" s="92"/>
      <c r="H47" s="101"/>
      <c r="I47" s="25"/>
      <c r="J47" s="24"/>
      <c r="K47" s="25"/>
      <c r="L47" s="25"/>
      <c r="M47" s="25"/>
      <c r="N47" s="25"/>
      <c r="O47" s="25"/>
      <c r="P47" s="25"/>
      <c r="Q47" s="25"/>
    </row>
    <row r="48" spans="1:17" s="43" customFormat="1" ht="11.5" x14ac:dyDescent="0.35">
      <c r="A48" s="38"/>
      <c r="B48" s="73" t="s">
        <v>7</v>
      </c>
      <c r="C48" s="25"/>
      <c r="E48" s="83"/>
      <c r="F48" s="92" t="s">
        <v>8</v>
      </c>
      <c r="G48" s="92"/>
      <c r="H48" s="101"/>
      <c r="I48" s="25"/>
      <c r="J48" s="24"/>
      <c r="K48" s="25"/>
      <c r="L48" s="25"/>
      <c r="M48" s="25"/>
      <c r="N48" s="25"/>
      <c r="O48" s="25"/>
      <c r="P48" s="25"/>
      <c r="Q48" s="25"/>
    </row>
    <row r="49" spans="1:17" s="43" customFormat="1" ht="11.5" x14ac:dyDescent="0.35">
      <c r="A49" s="38"/>
      <c r="B49" s="6" t="s">
        <v>71</v>
      </c>
      <c r="C49" s="2"/>
      <c r="D49" s="2"/>
      <c r="E49" s="2"/>
      <c r="F49" s="14">
        <v>0</v>
      </c>
      <c r="G49" s="14">
        <v>0</v>
      </c>
      <c r="H49" s="101"/>
      <c r="I49" s="25"/>
      <c r="J49" s="24"/>
      <c r="K49" s="25"/>
      <c r="L49" s="25"/>
      <c r="M49" s="25"/>
      <c r="N49" s="25"/>
      <c r="O49" s="25"/>
      <c r="P49" s="25"/>
      <c r="Q49" s="25"/>
    </row>
    <row r="50" spans="1:17" s="43" customFormat="1" ht="11.5" x14ac:dyDescent="0.35">
      <c r="A50" s="38"/>
      <c r="B50" s="6" t="s">
        <v>72</v>
      </c>
      <c r="C50" s="2"/>
      <c r="D50" s="2"/>
      <c r="E50" s="2"/>
      <c r="F50" s="14">
        <v>0</v>
      </c>
      <c r="G50" s="14">
        <v>0</v>
      </c>
      <c r="H50" s="101"/>
      <c r="I50" s="25"/>
      <c r="J50" s="24"/>
      <c r="K50" s="25"/>
      <c r="L50" s="25"/>
      <c r="M50" s="25"/>
      <c r="N50" s="25"/>
      <c r="O50" s="25"/>
      <c r="P50" s="25"/>
      <c r="Q50" s="25"/>
    </row>
    <row r="51" spans="1:17" s="43" customFormat="1" ht="11.5" x14ac:dyDescent="0.35">
      <c r="A51" s="38"/>
      <c r="B51" s="3"/>
      <c r="C51" s="2"/>
      <c r="D51" s="2"/>
      <c r="E51" s="2"/>
      <c r="F51" s="14">
        <v>0</v>
      </c>
      <c r="G51" s="14">
        <v>0</v>
      </c>
      <c r="H51" s="101"/>
      <c r="I51" s="25"/>
      <c r="J51" s="24"/>
      <c r="K51" s="25"/>
      <c r="L51" s="25"/>
      <c r="M51" s="25"/>
      <c r="N51" s="25"/>
      <c r="O51" s="25"/>
      <c r="P51" s="25"/>
      <c r="Q51" s="25"/>
    </row>
    <row r="52" spans="1:17" s="43" customFormat="1" ht="11.5" x14ac:dyDescent="0.35">
      <c r="A52" s="38"/>
      <c r="B52" s="3"/>
      <c r="C52" s="2"/>
      <c r="D52" s="2"/>
      <c r="E52" s="2"/>
      <c r="F52" s="14">
        <v>0</v>
      </c>
      <c r="G52" s="14">
        <v>0</v>
      </c>
      <c r="H52" s="101"/>
      <c r="I52" s="25"/>
      <c r="J52" s="24"/>
      <c r="K52" s="25"/>
      <c r="L52" s="25"/>
      <c r="M52" s="25"/>
      <c r="N52" s="25"/>
      <c r="O52" s="25"/>
      <c r="P52" s="25"/>
      <c r="Q52" s="25"/>
    </row>
    <row r="53" spans="1:17" s="43" customFormat="1" ht="11.5" x14ac:dyDescent="0.35">
      <c r="A53" s="38"/>
      <c r="B53" s="3"/>
      <c r="C53" s="2"/>
      <c r="D53" s="2"/>
      <c r="E53" s="2"/>
      <c r="F53" s="14">
        <v>0</v>
      </c>
      <c r="G53" s="14">
        <v>0</v>
      </c>
      <c r="H53" s="101"/>
      <c r="I53" s="25"/>
      <c r="J53" s="24"/>
      <c r="K53" s="25"/>
      <c r="L53" s="25"/>
      <c r="M53" s="25"/>
      <c r="N53" s="25"/>
      <c r="O53" s="25"/>
      <c r="P53" s="25"/>
      <c r="Q53" s="25"/>
    </row>
    <row r="54" spans="1:17" s="43" customFormat="1" ht="11.5" x14ac:dyDescent="0.35">
      <c r="A54" s="38"/>
      <c r="B54" s="3"/>
      <c r="C54" s="2"/>
      <c r="D54" s="2"/>
      <c r="E54" s="2"/>
      <c r="F54" s="14">
        <v>0</v>
      </c>
      <c r="G54" s="14">
        <v>0</v>
      </c>
      <c r="H54" s="101"/>
      <c r="I54" s="25"/>
      <c r="J54" s="24"/>
      <c r="K54" s="25"/>
      <c r="L54" s="25"/>
      <c r="M54" s="25"/>
      <c r="N54" s="25"/>
      <c r="O54" s="25"/>
      <c r="P54" s="25"/>
      <c r="Q54" s="25"/>
    </row>
    <row r="55" spans="1:17" s="43" customFormat="1" ht="11.5" x14ac:dyDescent="0.35">
      <c r="A55" s="38"/>
      <c r="B55" s="3"/>
      <c r="C55" s="2"/>
      <c r="D55" s="2"/>
      <c r="E55" s="2"/>
      <c r="F55" s="14">
        <v>0</v>
      </c>
      <c r="G55" s="14">
        <v>0</v>
      </c>
      <c r="H55" s="101"/>
      <c r="I55" s="25"/>
      <c r="J55" s="24"/>
      <c r="K55" s="25"/>
      <c r="L55" s="25"/>
      <c r="M55" s="25"/>
      <c r="N55" s="25"/>
      <c r="O55" s="25"/>
      <c r="P55" s="25"/>
      <c r="Q55" s="25"/>
    </row>
    <row r="56" spans="1:17" s="43" customFormat="1" ht="11.5" x14ac:dyDescent="0.35">
      <c r="A56" s="38"/>
      <c r="B56" s="102"/>
      <c r="C56" s="90"/>
      <c r="D56" s="103"/>
      <c r="E56" s="97" t="s">
        <v>18</v>
      </c>
      <c r="F56" s="19">
        <f>SUM(F49:F55)</f>
        <v>0</v>
      </c>
      <c r="G56" s="19">
        <f>SUM(G49:G55)</f>
        <v>0</v>
      </c>
      <c r="H56" s="101"/>
      <c r="I56" s="25"/>
      <c r="J56" s="24"/>
      <c r="K56" s="25"/>
      <c r="L56" s="25"/>
      <c r="M56" s="25"/>
      <c r="N56" s="25"/>
      <c r="O56" s="25"/>
      <c r="P56" s="25"/>
      <c r="Q56" s="25"/>
    </row>
    <row r="57" spans="1:17" s="43" customFormat="1" ht="11.5" x14ac:dyDescent="0.35">
      <c r="A57" s="38"/>
      <c r="B57" s="70"/>
      <c r="C57" s="25"/>
      <c r="D57" s="82"/>
      <c r="E57" s="83"/>
      <c r="F57" s="19"/>
      <c r="G57" s="20"/>
      <c r="H57" s="69"/>
      <c r="I57" s="25"/>
      <c r="J57" s="24"/>
      <c r="K57" s="25"/>
      <c r="L57" s="25"/>
      <c r="M57" s="25"/>
      <c r="N57" s="25"/>
      <c r="O57" s="25"/>
      <c r="P57" s="25"/>
      <c r="Q57" s="25"/>
    </row>
    <row r="58" spans="1:17" s="43" customFormat="1" ht="11.5" x14ac:dyDescent="0.35">
      <c r="A58" s="38"/>
      <c r="B58" s="70" t="s">
        <v>44</v>
      </c>
      <c r="C58" s="25"/>
      <c r="D58" s="82"/>
      <c r="E58" s="83"/>
      <c r="F58" s="19"/>
      <c r="G58" s="19"/>
      <c r="H58" s="69"/>
      <c r="I58" s="25"/>
      <c r="J58" s="24"/>
      <c r="K58" s="25"/>
      <c r="L58" s="25"/>
      <c r="M58" s="25"/>
      <c r="N58" s="25"/>
      <c r="O58" s="25"/>
      <c r="P58" s="25"/>
      <c r="Q58" s="25"/>
    </row>
    <row r="59" spans="1:17" s="43" customFormat="1" ht="11.5" x14ac:dyDescent="0.35">
      <c r="A59" s="38"/>
      <c r="B59" s="73" t="s">
        <v>7</v>
      </c>
      <c r="C59" s="25"/>
      <c r="E59" s="83"/>
      <c r="F59" s="92" t="s">
        <v>8</v>
      </c>
      <c r="G59" s="33"/>
      <c r="H59" s="69"/>
      <c r="I59" s="25"/>
      <c r="J59" s="24"/>
      <c r="K59" s="25"/>
      <c r="L59" s="25"/>
      <c r="M59" s="25"/>
      <c r="N59" s="25"/>
      <c r="O59" s="25"/>
      <c r="P59" s="25"/>
      <c r="Q59" s="25"/>
    </row>
    <row r="60" spans="1:17" s="43" customFormat="1" ht="11.5" x14ac:dyDescent="0.35">
      <c r="A60" s="38"/>
      <c r="B60" s="6" t="s">
        <v>73</v>
      </c>
      <c r="C60" s="2"/>
      <c r="D60" s="2"/>
      <c r="E60" s="2"/>
      <c r="F60" s="14">
        <v>0</v>
      </c>
      <c r="G60" s="14">
        <v>0</v>
      </c>
      <c r="H60" s="69"/>
      <c r="I60" s="25"/>
      <c r="J60" s="24"/>
      <c r="K60" s="25"/>
      <c r="L60" s="25"/>
      <c r="M60" s="25"/>
      <c r="N60" s="25"/>
      <c r="O60" s="25"/>
      <c r="P60" s="25"/>
      <c r="Q60" s="25"/>
    </row>
    <row r="61" spans="1:17" s="43" customFormat="1" ht="11.5" x14ac:dyDescent="0.35">
      <c r="A61" s="38"/>
      <c r="B61" s="6"/>
      <c r="C61" s="2"/>
      <c r="D61" s="2"/>
      <c r="E61" s="2"/>
      <c r="F61" s="14">
        <v>0</v>
      </c>
      <c r="G61" s="14">
        <v>0</v>
      </c>
      <c r="H61" s="69"/>
      <c r="I61" s="25"/>
      <c r="J61" s="24"/>
      <c r="K61" s="25"/>
      <c r="L61" s="25"/>
      <c r="M61" s="25"/>
      <c r="N61" s="25"/>
      <c r="O61" s="25"/>
      <c r="P61" s="25"/>
      <c r="Q61" s="25"/>
    </row>
    <row r="62" spans="1:17" s="43" customFormat="1" ht="11.5" x14ac:dyDescent="0.35">
      <c r="A62" s="38"/>
      <c r="B62" s="3"/>
      <c r="C62" s="2"/>
      <c r="D62" s="2"/>
      <c r="E62" s="2"/>
      <c r="F62" s="14">
        <v>0</v>
      </c>
      <c r="G62" s="14">
        <v>0</v>
      </c>
      <c r="H62" s="69"/>
      <c r="I62" s="25"/>
      <c r="J62" s="24"/>
      <c r="K62" s="25"/>
      <c r="L62" s="25"/>
      <c r="M62" s="25"/>
      <c r="N62" s="25"/>
      <c r="O62" s="25"/>
      <c r="P62" s="25"/>
      <c r="Q62" s="25"/>
    </row>
    <row r="63" spans="1:17" s="43" customFormat="1" ht="11.5" x14ac:dyDescent="0.35">
      <c r="A63" s="38"/>
      <c r="B63" s="3"/>
      <c r="C63" s="2"/>
      <c r="D63" s="2"/>
      <c r="E63" s="2"/>
      <c r="F63" s="14">
        <v>0</v>
      </c>
      <c r="G63" s="14">
        <v>0</v>
      </c>
      <c r="H63" s="69"/>
      <c r="I63" s="25"/>
      <c r="J63" s="24"/>
      <c r="K63" s="25"/>
      <c r="L63" s="25"/>
      <c r="M63" s="25"/>
      <c r="N63" s="25"/>
      <c r="O63" s="25"/>
      <c r="P63" s="25"/>
      <c r="Q63" s="25"/>
    </row>
    <row r="64" spans="1:17" s="43" customFormat="1" ht="11.5" x14ac:dyDescent="0.35">
      <c r="A64" s="38"/>
      <c r="B64" s="3"/>
      <c r="C64" s="2"/>
      <c r="D64" s="2"/>
      <c r="E64" s="2"/>
      <c r="F64" s="14">
        <v>0</v>
      </c>
      <c r="G64" s="14">
        <v>0</v>
      </c>
      <c r="H64" s="69"/>
      <c r="I64" s="25"/>
      <c r="J64" s="24"/>
      <c r="K64" s="25"/>
      <c r="L64" s="25"/>
      <c r="M64" s="25"/>
      <c r="N64" s="25"/>
      <c r="O64" s="25"/>
      <c r="P64" s="25"/>
      <c r="Q64" s="25"/>
    </row>
    <row r="65" spans="1:17" s="43" customFormat="1" ht="11.5" x14ac:dyDescent="0.35">
      <c r="A65" s="38"/>
      <c r="B65" s="3"/>
      <c r="C65" s="2"/>
      <c r="D65" s="2"/>
      <c r="E65" s="2"/>
      <c r="F65" s="14">
        <v>0</v>
      </c>
      <c r="G65" s="14">
        <v>0</v>
      </c>
      <c r="H65" s="69"/>
      <c r="I65" s="25"/>
      <c r="J65" s="24"/>
      <c r="K65" s="25"/>
      <c r="L65" s="25"/>
      <c r="M65" s="25"/>
      <c r="N65" s="25"/>
      <c r="O65" s="25"/>
      <c r="P65" s="25"/>
      <c r="Q65" s="25"/>
    </row>
    <row r="66" spans="1:17" s="43" customFormat="1" ht="11.5" x14ac:dyDescent="0.35">
      <c r="A66" s="38"/>
      <c r="B66" s="3"/>
      <c r="C66" s="2"/>
      <c r="D66" s="2"/>
      <c r="E66" s="2"/>
      <c r="F66" s="14">
        <v>0</v>
      </c>
      <c r="G66" s="14">
        <v>0</v>
      </c>
      <c r="H66" s="69"/>
      <c r="I66" s="25"/>
      <c r="J66" s="24"/>
      <c r="K66" s="25"/>
      <c r="L66" s="25"/>
      <c r="M66" s="25"/>
      <c r="N66" s="25"/>
      <c r="O66" s="25"/>
      <c r="P66" s="25"/>
      <c r="Q66" s="25"/>
    </row>
    <row r="67" spans="1:17" s="43" customFormat="1" ht="11.5" x14ac:dyDescent="0.35">
      <c r="A67" s="38"/>
      <c r="B67" s="102"/>
      <c r="C67" s="90"/>
      <c r="D67" s="103"/>
      <c r="E67" s="104" t="s">
        <v>47</v>
      </c>
      <c r="F67" s="19">
        <f>SUM(F60:F66)</f>
        <v>0</v>
      </c>
      <c r="G67" s="19">
        <f>SUM(G60:G66)</f>
        <v>0</v>
      </c>
      <c r="H67" s="69"/>
      <c r="I67" s="25"/>
      <c r="J67" s="24"/>
      <c r="K67" s="25"/>
      <c r="L67" s="25"/>
      <c r="M67" s="25"/>
      <c r="N67" s="25"/>
      <c r="O67" s="25"/>
      <c r="P67" s="25"/>
      <c r="Q67" s="25"/>
    </row>
    <row r="68" spans="1:17" s="43" customFormat="1" ht="12" thickBot="1" x14ac:dyDescent="0.4">
      <c r="A68" s="38"/>
      <c r="B68" s="70"/>
      <c r="C68" s="25"/>
      <c r="D68" s="82"/>
      <c r="E68" s="83"/>
      <c r="F68" s="19"/>
      <c r="G68" s="20"/>
      <c r="H68" s="69"/>
      <c r="I68" s="25"/>
      <c r="J68" s="24"/>
      <c r="K68" s="25"/>
      <c r="L68" s="25"/>
      <c r="M68" s="25"/>
      <c r="N68" s="25"/>
      <c r="O68" s="25"/>
      <c r="P68" s="25"/>
      <c r="Q68" s="25"/>
    </row>
    <row r="69" spans="1:17" s="43" customFormat="1" ht="12" thickBot="1" x14ac:dyDescent="0.4">
      <c r="A69" s="38"/>
      <c r="B69" s="77"/>
      <c r="C69" s="78"/>
      <c r="D69" s="105"/>
      <c r="E69" s="80" t="s">
        <v>20</v>
      </c>
      <c r="F69" s="60">
        <f>F45+F56+F67</f>
        <v>0</v>
      </c>
      <c r="G69" s="60">
        <f>G45+G56+G67</f>
        <v>0</v>
      </c>
      <c r="H69" s="81"/>
      <c r="I69" s="25"/>
      <c r="J69" s="24"/>
      <c r="K69" s="25"/>
      <c r="L69" s="25"/>
      <c r="M69" s="25"/>
      <c r="N69" s="25"/>
      <c r="O69" s="25"/>
      <c r="P69" s="25"/>
      <c r="Q69" s="25"/>
    </row>
    <row r="70" spans="1:17" s="43" customFormat="1" ht="12" thickBot="1" x14ac:dyDescent="0.4">
      <c r="A70" s="38"/>
      <c r="B70" s="25"/>
      <c r="C70" s="25"/>
      <c r="D70" s="82"/>
      <c r="E70" s="83"/>
      <c r="F70" s="19"/>
      <c r="G70" s="20"/>
      <c r="H70" s="106"/>
      <c r="I70" s="25"/>
      <c r="J70" s="24"/>
      <c r="K70" s="25"/>
      <c r="L70" s="25"/>
      <c r="M70" s="25"/>
      <c r="N70" s="25"/>
      <c r="O70" s="25"/>
      <c r="P70" s="25"/>
      <c r="Q70" s="25"/>
    </row>
    <row r="71" spans="1:17" s="43" customFormat="1" ht="15.5" x14ac:dyDescent="0.35">
      <c r="A71" s="62" t="s">
        <v>49</v>
      </c>
      <c r="B71" s="87" t="s">
        <v>54</v>
      </c>
      <c r="C71" s="65"/>
      <c r="D71" s="65"/>
      <c r="E71" s="65"/>
      <c r="F71" s="65"/>
      <c r="G71" s="65"/>
      <c r="H71" s="65"/>
      <c r="I71" s="70"/>
      <c r="J71" s="24"/>
      <c r="K71" s="25"/>
      <c r="L71" s="25"/>
      <c r="M71" s="25"/>
      <c r="N71" s="25"/>
      <c r="O71" s="25"/>
      <c r="P71" s="25"/>
      <c r="Q71" s="25"/>
    </row>
    <row r="72" spans="1:17" s="43" customFormat="1" ht="15.5" x14ac:dyDescent="0.35">
      <c r="A72" s="38"/>
      <c r="B72" s="89"/>
      <c r="C72" s="90"/>
      <c r="D72" s="90"/>
      <c r="E72" s="90"/>
      <c r="F72" s="20"/>
      <c r="G72" s="19"/>
      <c r="H72" s="93"/>
      <c r="I72" s="25"/>
      <c r="J72" s="24"/>
      <c r="K72" s="25"/>
      <c r="L72" s="25"/>
      <c r="M72" s="25"/>
      <c r="N72" s="25"/>
      <c r="O72" s="25"/>
      <c r="P72" s="25"/>
      <c r="Q72" s="25"/>
    </row>
    <row r="73" spans="1:17" s="43" customFormat="1" ht="11.5" x14ac:dyDescent="0.35">
      <c r="A73" s="38"/>
      <c r="B73" s="70" t="s">
        <v>13</v>
      </c>
      <c r="C73" s="71"/>
      <c r="D73" s="71"/>
      <c r="E73" s="35"/>
      <c r="F73" s="72" t="s">
        <v>119</v>
      </c>
      <c r="G73" s="72" t="s">
        <v>129</v>
      </c>
      <c r="H73" s="69"/>
      <c r="I73" s="25"/>
      <c r="J73" s="24"/>
      <c r="K73" s="25"/>
      <c r="L73" s="25"/>
      <c r="M73" s="25"/>
      <c r="N73" s="25"/>
      <c r="O73" s="25"/>
      <c r="P73" s="25"/>
      <c r="Q73" s="25"/>
    </row>
    <row r="74" spans="1:17" s="43" customFormat="1" ht="11.5" x14ac:dyDescent="0.35">
      <c r="A74" s="38"/>
      <c r="B74" s="73" t="s">
        <v>64</v>
      </c>
      <c r="C74" s="74"/>
      <c r="D74" s="34" t="s">
        <v>3</v>
      </c>
      <c r="E74" s="74" t="s">
        <v>4</v>
      </c>
      <c r="F74" s="92" t="s">
        <v>5</v>
      </c>
      <c r="G74" s="34" t="s">
        <v>109</v>
      </c>
      <c r="H74" s="69"/>
      <c r="I74" s="25"/>
      <c r="J74" s="24"/>
      <c r="K74" s="25"/>
      <c r="L74" s="25"/>
      <c r="M74" s="25"/>
      <c r="N74" s="25"/>
      <c r="O74" s="25"/>
      <c r="P74" s="25"/>
      <c r="Q74" s="25"/>
    </row>
    <row r="75" spans="1:17" s="43" customFormat="1" ht="11.5" x14ac:dyDescent="0.35">
      <c r="A75" s="38"/>
      <c r="B75" s="6" t="s">
        <v>74</v>
      </c>
      <c r="C75" s="1"/>
      <c r="D75" s="13"/>
      <c r="E75" s="2"/>
      <c r="F75" s="20">
        <f t="shared" ref="F75:F83" si="2">$D75*E75</f>
        <v>0</v>
      </c>
      <c r="G75" s="14">
        <v>0</v>
      </c>
      <c r="H75" s="69"/>
      <c r="I75" s="25"/>
      <c r="J75" s="24"/>
      <c r="K75" s="25"/>
      <c r="L75" s="25"/>
      <c r="M75" s="25"/>
      <c r="N75" s="25"/>
      <c r="O75" s="25"/>
      <c r="P75" s="25"/>
      <c r="Q75" s="25"/>
    </row>
    <row r="76" spans="1:17" s="43" customFormat="1" ht="11.5" x14ac:dyDescent="0.35">
      <c r="A76" s="38"/>
      <c r="B76" s="6" t="s">
        <v>75</v>
      </c>
      <c r="C76" s="1"/>
      <c r="D76" s="13"/>
      <c r="E76" s="2"/>
      <c r="F76" s="20">
        <f t="shared" si="2"/>
        <v>0</v>
      </c>
      <c r="G76" s="14">
        <v>0</v>
      </c>
      <c r="H76" s="69"/>
      <c r="I76" s="25"/>
      <c r="J76" s="24"/>
      <c r="K76" s="25"/>
      <c r="L76" s="25"/>
      <c r="M76" s="25"/>
      <c r="N76" s="25"/>
      <c r="O76" s="25"/>
      <c r="P76" s="25"/>
      <c r="Q76" s="25"/>
    </row>
    <row r="77" spans="1:17" s="43" customFormat="1" ht="11.5" x14ac:dyDescent="0.35">
      <c r="A77" s="38"/>
      <c r="B77" s="6"/>
      <c r="C77" s="1"/>
      <c r="D77" s="13"/>
      <c r="E77" s="2"/>
      <c r="F77" s="20">
        <f t="shared" si="2"/>
        <v>0</v>
      </c>
      <c r="G77" s="14">
        <v>0</v>
      </c>
      <c r="H77" s="69"/>
      <c r="I77" s="25"/>
      <c r="J77" s="24"/>
      <c r="K77" s="25"/>
      <c r="L77" s="25"/>
      <c r="M77" s="25"/>
      <c r="N77" s="25"/>
      <c r="O77" s="25"/>
      <c r="P77" s="25"/>
      <c r="Q77" s="25"/>
    </row>
    <row r="78" spans="1:17" s="43" customFormat="1" ht="11.5" x14ac:dyDescent="0.35">
      <c r="A78" s="38"/>
      <c r="B78" s="6"/>
      <c r="C78" s="1"/>
      <c r="D78" s="13"/>
      <c r="E78" s="2"/>
      <c r="F78" s="20">
        <f t="shared" si="2"/>
        <v>0</v>
      </c>
      <c r="G78" s="14">
        <v>0</v>
      </c>
      <c r="H78" s="69"/>
      <c r="I78" s="25"/>
      <c r="J78" s="24"/>
      <c r="K78" s="25"/>
      <c r="L78" s="25"/>
      <c r="M78" s="25"/>
      <c r="N78" s="25"/>
      <c r="O78" s="25"/>
      <c r="P78" s="25"/>
      <c r="Q78" s="25"/>
    </row>
    <row r="79" spans="1:17" s="43" customFormat="1" ht="11.5" x14ac:dyDescent="0.35">
      <c r="A79" s="38"/>
      <c r="B79" s="6"/>
      <c r="C79" s="1"/>
      <c r="D79" s="13"/>
      <c r="E79" s="2"/>
      <c r="F79" s="20">
        <f t="shared" si="2"/>
        <v>0</v>
      </c>
      <c r="G79" s="14">
        <v>0</v>
      </c>
      <c r="H79" s="69"/>
      <c r="I79" s="25"/>
      <c r="J79" s="24"/>
      <c r="K79" s="25"/>
      <c r="L79" s="25"/>
      <c r="M79" s="25"/>
      <c r="N79" s="25"/>
      <c r="O79" s="25"/>
      <c r="P79" s="25"/>
      <c r="Q79" s="25"/>
    </row>
    <row r="80" spans="1:17" s="43" customFormat="1" ht="11.5" x14ac:dyDescent="0.35">
      <c r="A80" s="38"/>
      <c r="B80" s="6"/>
      <c r="C80" s="1"/>
      <c r="D80" s="13"/>
      <c r="E80" s="2"/>
      <c r="F80" s="20">
        <f t="shared" si="2"/>
        <v>0</v>
      </c>
      <c r="G80" s="14">
        <v>0</v>
      </c>
      <c r="H80" s="69"/>
      <c r="I80" s="25"/>
      <c r="J80" s="24"/>
      <c r="K80" s="25"/>
      <c r="L80" s="25"/>
      <c r="M80" s="25"/>
      <c r="N80" s="25"/>
      <c r="O80" s="25"/>
      <c r="P80" s="25"/>
      <c r="Q80" s="25"/>
    </row>
    <row r="81" spans="1:17" s="43" customFormat="1" ht="11.5" x14ac:dyDescent="0.35">
      <c r="A81" s="38"/>
      <c r="B81" s="6"/>
      <c r="C81" s="1"/>
      <c r="D81" s="13"/>
      <c r="E81" s="2"/>
      <c r="F81" s="20">
        <f t="shared" si="2"/>
        <v>0</v>
      </c>
      <c r="G81" s="14">
        <v>0</v>
      </c>
      <c r="H81" s="69"/>
      <c r="I81" s="25"/>
      <c r="J81" s="24"/>
      <c r="K81" s="25"/>
      <c r="L81" s="25"/>
      <c r="M81" s="25"/>
      <c r="N81" s="25"/>
      <c r="O81" s="25"/>
      <c r="P81" s="25"/>
      <c r="Q81" s="25"/>
    </row>
    <row r="82" spans="1:17" s="43" customFormat="1" ht="11.5" x14ac:dyDescent="0.35">
      <c r="A82" s="38"/>
      <c r="B82" s="6"/>
      <c r="C82" s="1"/>
      <c r="D82" s="13"/>
      <c r="E82" s="2"/>
      <c r="F82" s="20">
        <f t="shared" si="2"/>
        <v>0</v>
      </c>
      <c r="G82" s="14">
        <v>0</v>
      </c>
      <c r="H82" s="69"/>
      <c r="I82" s="25"/>
      <c r="J82" s="24"/>
      <c r="K82" s="25"/>
      <c r="L82" s="25"/>
      <c r="M82" s="25"/>
      <c r="N82" s="25"/>
      <c r="O82" s="25"/>
      <c r="P82" s="25"/>
      <c r="Q82" s="25"/>
    </row>
    <row r="83" spans="1:17" s="43" customFormat="1" ht="11.5" x14ac:dyDescent="0.35">
      <c r="A83" s="38"/>
      <c r="B83" s="6"/>
      <c r="C83" s="1"/>
      <c r="D83" s="13"/>
      <c r="E83" s="2"/>
      <c r="F83" s="20">
        <f t="shared" si="2"/>
        <v>0</v>
      </c>
      <c r="G83" s="14">
        <v>0</v>
      </c>
      <c r="H83" s="69"/>
      <c r="I83" s="25"/>
      <c r="J83" s="24"/>
      <c r="K83" s="25"/>
      <c r="L83" s="25"/>
      <c r="M83" s="25"/>
      <c r="N83" s="25"/>
      <c r="O83" s="25"/>
      <c r="P83" s="25"/>
      <c r="Q83" s="25"/>
    </row>
    <row r="84" spans="1:17" s="43" customFormat="1" ht="11.5" x14ac:dyDescent="0.35">
      <c r="A84" s="38"/>
      <c r="B84" s="95"/>
      <c r="C84" s="35"/>
      <c r="D84" s="96"/>
      <c r="E84" s="97" t="s">
        <v>14</v>
      </c>
      <c r="F84" s="85">
        <f>SUM(F75:F83)</f>
        <v>0</v>
      </c>
      <c r="G84" s="19">
        <f>SUM(G75:G83)</f>
        <v>0</v>
      </c>
      <c r="H84" s="69"/>
      <c r="I84" s="25"/>
      <c r="J84" s="24"/>
      <c r="K84" s="25"/>
      <c r="L84" s="25"/>
      <c r="M84" s="25"/>
      <c r="N84" s="25"/>
      <c r="O84" s="25"/>
      <c r="P84" s="25"/>
      <c r="Q84" s="25"/>
    </row>
    <row r="85" spans="1:17" s="43" customFormat="1" ht="11.5" x14ac:dyDescent="0.35">
      <c r="A85" s="38"/>
      <c r="B85" s="70"/>
      <c r="C85" s="25"/>
      <c r="D85" s="98"/>
      <c r="E85" s="98"/>
      <c r="F85" s="85"/>
      <c r="G85" s="19"/>
      <c r="H85" s="69"/>
      <c r="I85" s="25"/>
      <c r="J85" s="24"/>
      <c r="K85" s="25"/>
      <c r="L85" s="25"/>
      <c r="M85" s="25"/>
      <c r="N85" s="25"/>
      <c r="O85" s="25"/>
      <c r="P85" s="25"/>
      <c r="Q85" s="25"/>
    </row>
    <row r="86" spans="1:17" s="43" customFormat="1" ht="11.5" x14ac:dyDescent="0.35">
      <c r="A86" s="38"/>
      <c r="B86" s="70" t="s">
        <v>17</v>
      </c>
      <c r="C86" s="25"/>
      <c r="D86" s="35"/>
      <c r="E86" s="99"/>
      <c r="F86" s="100"/>
      <c r="G86" s="92"/>
      <c r="H86" s="101"/>
      <c r="I86" s="25"/>
      <c r="J86" s="24"/>
      <c r="K86" s="25"/>
      <c r="L86" s="25"/>
      <c r="M86" s="25"/>
      <c r="N86" s="25"/>
      <c r="O86" s="25"/>
      <c r="P86" s="25"/>
      <c r="Q86" s="25"/>
    </row>
    <row r="87" spans="1:17" s="43" customFormat="1" ht="11.5" x14ac:dyDescent="0.35">
      <c r="A87" s="38"/>
      <c r="B87" s="73" t="s">
        <v>7</v>
      </c>
      <c r="C87" s="25"/>
      <c r="E87" s="83"/>
      <c r="F87" s="92" t="s">
        <v>8</v>
      </c>
      <c r="G87" s="19"/>
      <c r="H87" s="101"/>
      <c r="I87" s="25"/>
      <c r="J87" s="24"/>
      <c r="K87" s="25"/>
      <c r="L87" s="25"/>
      <c r="M87" s="25"/>
      <c r="N87" s="25"/>
      <c r="O87" s="25"/>
      <c r="P87" s="25"/>
      <c r="Q87" s="25"/>
    </row>
    <row r="88" spans="1:17" s="43" customFormat="1" ht="11.5" x14ac:dyDescent="0.35">
      <c r="A88" s="38"/>
      <c r="B88" s="6" t="s">
        <v>71</v>
      </c>
      <c r="C88" s="2"/>
      <c r="D88" s="2"/>
      <c r="E88" s="2"/>
      <c r="F88" s="14">
        <v>0</v>
      </c>
      <c r="G88" s="14">
        <v>0</v>
      </c>
      <c r="H88" s="101"/>
      <c r="I88" s="25"/>
      <c r="J88" s="24"/>
      <c r="K88" s="25"/>
      <c r="L88" s="25"/>
      <c r="M88" s="25"/>
      <c r="N88" s="25"/>
      <c r="O88" s="25"/>
      <c r="P88" s="25"/>
      <c r="Q88" s="25"/>
    </row>
    <row r="89" spans="1:17" s="43" customFormat="1" ht="11.5" x14ac:dyDescent="0.35">
      <c r="A89" s="38"/>
      <c r="B89" s="3"/>
      <c r="C89" s="2"/>
      <c r="D89" s="2"/>
      <c r="E89" s="2"/>
      <c r="F89" s="14">
        <v>0</v>
      </c>
      <c r="G89" s="14">
        <v>0</v>
      </c>
      <c r="H89" s="101"/>
      <c r="I89" s="25"/>
      <c r="J89" s="24"/>
      <c r="K89" s="25"/>
      <c r="L89" s="25"/>
      <c r="M89" s="25"/>
      <c r="N89" s="25"/>
      <c r="O89" s="25"/>
      <c r="P89" s="25"/>
      <c r="Q89" s="25"/>
    </row>
    <row r="90" spans="1:17" s="43" customFormat="1" ht="11.5" x14ac:dyDescent="0.35">
      <c r="A90" s="38"/>
      <c r="B90" s="3"/>
      <c r="C90" s="2"/>
      <c r="D90" s="2"/>
      <c r="E90" s="2"/>
      <c r="F90" s="14">
        <v>0</v>
      </c>
      <c r="G90" s="14">
        <v>0</v>
      </c>
      <c r="H90" s="101"/>
      <c r="I90" s="25"/>
      <c r="J90" s="24"/>
      <c r="K90" s="25"/>
      <c r="L90" s="25"/>
      <c r="M90" s="25"/>
      <c r="N90" s="25"/>
      <c r="O90" s="25"/>
      <c r="P90" s="25"/>
      <c r="Q90" s="25"/>
    </row>
    <row r="91" spans="1:17" s="43" customFormat="1" ht="11.5" x14ac:dyDescent="0.35">
      <c r="A91" s="38"/>
      <c r="B91" s="3"/>
      <c r="C91" s="2"/>
      <c r="D91" s="2"/>
      <c r="E91" s="2"/>
      <c r="F91" s="14">
        <v>0</v>
      </c>
      <c r="G91" s="14">
        <v>0</v>
      </c>
      <c r="H91" s="101"/>
      <c r="I91" s="25"/>
      <c r="J91" s="24"/>
      <c r="K91" s="25"/>
      <c r="L91" s="25"/>
      <c r="M91" s="25"/>
      <c r="N91" s="25"/>
      <c r="O91" s="25"/>
      <c r="P91" s="25"/>
      <c r="Q91" s="25"/>
    </row>
    <row r="92" spans="1:17" s="43" customFormat="1" ht="11.5" x14ac:dyDescent="0.35">
      <c r="A92" s="38"/>
      <c r="B92" s="3"/>
      <c r="C92" s="2"/>
      <c r="D92" s="2"/>
      <c r="E92" s="2"/>
      <c r="F92" s="14">
        <v>0</v>
      </c>
      <c r="G92" s="14">
        <v>0</v>
      </c>
      <c r="H92" s="101"/>
      <c r="I92" s="25"/>
      <c r="J92" s="24"/>
      <c r="K92" s="25"/>
      <c r="L92" s="25"/>
      <c r="M92" s="25"/>
      <c r="N92" s="25"/>
      <c r="O92" s="25"/>
      <c r="P92" s="25"/>
      <c r="Q92" s="25"/>
    </row>
    <row r="93" spans="1:17" s="43" customFormat="1" ht="11.5" x14ac:dyDescent="0.35">
      <c r="A93" s="38"/>
      <c r="B93" s="3"/>
      <c r="C93" s="2"/>
      <c r="D93" s="2"/>
      <c r="E93" s="2"/>
      <c r="F93" s="14">
        <v>0</v>
      </c>
      <c r="G93" s="14">
        <v>0</v>
      </c>
      <c r="H93" s="101"/>
      <c r="I93" s="25"/>
      <c r="J93" s="24"/>
      <c r="K93" s="25"/>
      <c r="L93" s="25"/>
      <c r="M93" s="25"/>
      <c r="N93" s="25"/>
      <c r="O93" s="25"/>
      <c r="P93" s="25"/>
      <c r="Q93" s="25"/>
    </row>
    <row r="94" spans="1:17" s="43" customFormat="1" ht="11.5" x14ac:dyDescent="0.35">
      <c r="A94" s="38"/>
      <c r="B94" s="3"/>
      <c r="C94" s="2"/>
      <c r="D94" s="2"/>
      <c r="E94" s="2"/>
      <c r="F94" s="14">
        <v>0</v>
      </c>
      <c r="G94" s="14">
        <v>0</v>
      </c>
      <c r="H94" s="101"/>
      <c r="I94" s="25"/>
      <c r="J94" s="24"/>
      <c r="K94" s="25"/>
      <c r="L94" s="25"/>
      <c r="M94" s="25"/>
      <c r="N94" s="25"/>
      <c r="O94" s="25"/>
      <c r="P94" s="25"/>
      <c r="Q94" s="25"/>
    </row>
    <row r="95" spans="1:17" s="43" customFormat="1" ht="11.5" x14ac:dyDescent="0.35">
      <c r="A95" s="38"/>
      <c r="B95" s="102"/>
      <c r="C95" s="90"/>
      <c r="D95" s="103"/>
      <c r="E95" s="97" t="s">
        <v>18</v>
      </c>
      <c r="F95" s="19">
        <f>SUM(F88:F94)</f>
        <v>0</v>
      </c>
      <c r="G95" s="19">
        <f>SUM(G88:G94)</f>
        <v>0</v>
      </c>
      <c r="H95" s="101"/>
      <c r="I95" s="25"/>
      <c r="J95" s="24"/>
      <c r="K95" s="25"/>
      <c r="L95" s="25"/>
      <c r="M95" s="25"/>
      <c r="N95" s="25"/>
      <c r="O95" s="25"/>
      <c r="P95" s="25"/>
      <c r="Q95" s="25"/>
    </row>
    <row r="96" spans="1:17" s="43" customFormat="1" ht="11.5" x14ac:dyDescent="0.35">
      <c r="A96" s="38"/>
      <c r="B96" s="102"/>
      <c r="D96" s="107"/>
      <c r="E96" s="107"/>
      <c r="F96" s="107"/>
      <c r="H96" s="101"/>
      <c r="I96" s="25"/>
      <c r="J96" s="24"/>
      <c r="K96" s="25"/>
      <c r="L96" s="25"/>
      <c r="M96" s="25"/>
      <c r="N96" s="25"/>
      <c r="O96" s="25"/>
      <c r="P96" s="25"/>
      <c r="Q96" s="25"/>
    </row>
    <row r="97" spans="1:17" s="43" customFormat="1" ht="11.5" x14ac:dyDescent="0.35">
      <c r="A97" s="38"/>
      <c r="B97" s="70" t="s">
        <v>58</v>
      </c>
      <c r="C97" s="25"/>
      <c r="D97" s="82"/>
      <c r="E97" s="83"/>
      <c r="F97" s="19"/>
      <c r="G97" s="19"/>
      <c r="H97" s="101"/>
      <c r="I97" s="25"/>
      <c r="J97" s="24"/>
      <c r="K97" s="25"/>
      <c r="L97" s="25"/>
      <c r="M97" s="25"/>
      <c r="N97" s="25"/>
      <c r="O97" s="25"/>
      <c r="P97" s="25"/>
      <c r="Q97" s="25"/>
    </row>
    <row r="98" spans="1:17" s="43" customFormat="1" ht="11.5" x14ac:dyDescent="0.35">
      <c r="A98" s="38"/>
      <c r="B98" s="73" t="s">
        <v>7</v>
      </c>
      <c r="C98" s="25"/>
      <c r="E98" s="83"/>
      <c r="F98" s="92" t="s">
        <v>8</v>
      </c>
      <c r="G98" s="19"/>
      <c r="H98" s="101"/>
      <c r="I98" s="25"/>
      <c r="J98" s="24"/>
      <c r="K98" s="25"/>
      <c r="L98" s="25"/>
      <c r="M98" s="25"/>
      <c r="N98" s="25"/>
      <c r="O98" s="25"/>
      <c r="P98" s="25"/>
      <c r="Q98" s="25"/>
    </row>
    <row r="99" spans="1:17" s="43" customFormat="1" ht="11.5" x14ac:dyDescent="0.35">
      <c r="A99" s="38"/>
      <c r="B99" s="6" t="s">
        <v>89</v>
      </c>
      <c r="C99" s="2"/>
      <c r="D99" s="2"/>
      <c r="E99" s="2"/>
      <c r="F99" s="14">
        <v>0</v>
      </c>
      <c r="G99" s="14">
        <v>0</v>
      </c>
      <c r="H99" s="101"/>
      <c r="I99" s="25"/>
      <c r="J99" s="24"/>
      <c r="K99" s="25"/>
      <c r="L99" s="25"/>
      <c r="M99" s="25"/>
      <c r="N99" s="25"/>
      <c r="O99" s="25"/>
      <c r="P99" s="25"/>
      <c r="Q99" s="25"/>
    </row>
    <row r="100" spans="1:17" s="43" customFormat="1" ht="11.5" x14ac:dyDescent="0.35">
      <c r="A100" s="38"/>
      <c r="B100" s="6" t="s">
        <v>90</v>
      </c>
      <c r="C100" s="2"/>
      <c r="D100" s="2"/>
      <c r="E100" s="2"/>
      <c r="F100" s="14">
        <v>0</v>
      </c>
      <c r="G100" s="14">
        <v>0</v>
      </c>
      <c r="H100" s="101"/>
      <c r="I100" s="25"/>
      <c r="J100" s="24"/>
      <c r="K100" s="25"/>
      <c r="L100" s="25"/>
      <c r="M100" s="25"/>
      <c r="N100" s="25"/>
      <c r="O100" s="25"/>
      <c r="P100" s="25"/>
      <c r="Q100" s="25"/>
    </row>
    <row r="101" spans="1:17" s="43" customFormat="1" ht="11.5" x14ac:dyDescent="0.35">
      <c r="A101" s="38"/>
      <c r="B101" s="6" t="s">
        <v>81</v>
      </c>
      <c r="C101" s="2"/>
      <c r="D101" s="2"/>
      <c r="E101" s="2"/>
      <c r="F101" s="14">
        <v>0</v>
      </c>
      <c r="G101" s="14">
        <v>0</v>
      </c>
      <c r="H101" s="101"/>
      <c r="I101" s="25"/>
      <c r="J101" s="24"/>
      <c r="K101" s="25"/>
      <c r="L101" s="25"/>
      <c r="M101" s="25"/>
      <c r="N101" s="25"/>
      <c r="O101" s="25"/>
      <c r="P101" s="25"/>
      <c r="Q101" s="25"/>
    </row>
    <row r="102" spans="1:17" s="43" customFormat="1" ht="11.5" x14ac:dyDescent="0.35">
      <c r="A102" s="38"/>
      <c r="B102" s="6" t="s">
        <v>80</v>
      </c>
      <c r="C102" s="2"/>
      <c r="D102" s="2"/>
      <c r="E102" s="2"/>
      <c r="F102" s="14">
        <v>0</v>
      </c>
      <c r="G102" s="14">
        <v>0</v>
      </c>
      <c r="H102" s="101"/>
      <c r="I102" s="25"/>
      <c r="J102" s="24"/>
      <c r="K102" s="25"/>
      <c r="L102" s="25"/>
      <c r="M102" s="25"/>
      <c r="N102" s="25"/>
      <c r="O102" s="25"/>
      <c r="P102" s="25"/>
      <c r="Q102" s="25"/>
    </row>
    <row r="103" spans="1:17" s="43" customFormat="1" ht="11.5" x14ac:dyDescent="0.35">
      <c r="A103" s="38"/>
      <c r="B103" s="3"/>
      <c r="C103" s="2"/>
      <c r="D103" s="2"/>
      <c r="E103" s="2"/>
      <c r="F103" s="14">
        <v>0</v>
      </c>
      <c r="G103" s="14">
        <v>0</v>
      </c>
      <c r="H103" s="101"/>
      <c r="I103" s="25"/>
      <c r="J103" s="24"/>
      <c r="K103" s="25"/>
      <c r="L103" s="25"/>
      <c r="M103" s="25"/>
      <c r="N103" s="25"/>
      <c r="O103" s="25"/>
      <c r="P103" s="25"/>
      <c r="Q103" s="25"/>
    </row>
    <row r="104" spans="1:17" s="43" customFormat="1" ht="11.5" x14ac:dyDescent="0.35">
      <c r="A104" s="38"/>
      <c r="B104" s="3"/>
      <c r="C104" s="2"/>
      <c r="D104" s="2"/>
      <c r="E104" s="2"/>
      <c r="F104" s="14">
        <v>0</v>
      </c>
      <c r="G104" s="14">
        <v>0</v>
      </c>
      <c r="H104" s="101"/>
      <c r="I104" s="25"/>
      <c r="J104" s="24"/>
      <c r="K104" s="25"/>
      <c r="L104" s="25"/>
      <c r="M104" s="25"/>
      <c r="N104" s="25"/>
      <c r="O104" s="25"/>
      <c r="P104" s="25"/>
      <c r="Q104" s="25"/>
    </row>
    <row r="105" spans="1:17" s="43" customFormat="1" ht="11.5" x14ac:dyDescent="0.35">
      <c r="A105" s="38"/>
      <c r="B105" s="3"/>
      <c r="C105" s="2"/>
      <c r="D105" s="2"/>
      <c r="E105" s="2"/>
      <c r="F105" s="14">
        <v>0</v>
      </c>
      <c r="G105" s="14">
        <v>0</v>
      </c>
      <c r="H105" s="101"/>
      <c r="I105" s="25"/>
      <c r="J105" s="24"/>
      <c r="K105" s="25"/>
      <c r="L105" s="25"/>
      <c r="M105" s="25"/>
      <c r="N105" s="25"/>
      <c r="O105" s="25"/>
      <c r="P105" s="25"/>
      <c r="Q105" s="25"/>
    </row>
    <row r="106" spans="1:17" s="43" customFormat="1" ht="11.5" x14ac:dyDescent="0.35">
      <c r="A106" s="38"/>
      <c r="B106" s="102"/>
      <c r="C106" s="90"/>
      <c r="D106" s="103"/>
      <c r="E106" s="104" t="s">
        <v>31</v>
      </c>
      <c r="F106" s="20">
        <f>SUM(F99:F105)</f>
        <v>0</v>
      </c>
      <c r="G106" s="19">
        <f>SUM(G99:G105)</f>
        <v>0</v>
      </c>
      <c r="H106" s="101"/>
      <c r="I106" s="25"/>
      <c r="J106" s="24"/>
      <c r="K106" s="25"/>
      <c r="L106" s="25"/>
      <c r="M106" s="25"/>
      <c r="N106" s="25"/>
      <c r="O106" s="25"/>
      <c r="P106" s="25"/>
      <c r="Q106" s="25"/>
    </row>
    <row r="107" spans="1:17" s="43" customFormat="1" ht="11.5" x14ac:dyDescent="0.35">
      <c r="A107" s="38"/>
      <c r="B107" s="102"/>
      <c r="C107" s="90"/>
      <c r="D107" s="103"/>
      <c r="E107" s="97"/>
      <c r="F107" s="19"/>
      <c r="G107" s="19"/>
      <c r="H107" s="101"/>
      <c r="I107" s="25"/>
      <c r="J107" s="24"/>
      <c r="K107" s="25"/>
      <c r="L107" s="25"/>
      <c r="M107" s="25"/>
      <c r="N107" s="25"/>
      <c r="O107" s="25"/>
      <c r="P107" s="25"/>
      <c r="Q107" s="25"/>
    </row>
    <row r="108" spans="1:17" s="43" customFormat="1" ht="11.5" x14ac:dyDescent="0.35">
      <c r="A108" s="38"/>
      <c r="B108" s="70" t="s">
        <v>44</v>
      </c>
      <c r="C108" s="25"/>
      <c r="D108" s="82"/>
      <c r="E108" s="83"/>
      <c r="F108" s="19"/>
      <c r="G108" s="83"/>
      <c r="H108" s="69"/>
      <c r="I108" s="25"/>
      <c r="J108" s="24"/>
      <c r="K108" s="25"/>
      <c r="L108" s="25"/>
      <c r="M108" s="25"/>
      <c r="N108" s="25"/>
      <c r="O108" s="25"/>
      <c r="P108" s="25"/>
      <c r="Q108" s="25"/>
    </row>
    <row r="109" spans="1:17" s="43" customFormat="1" ht="11.5" x14ac:dyDescent="0.35">
      <c r="A109" s="38"/>
      <c r="B109" s="73" t="s">
        <v>7</v>
      </c>
      <c r="C109" s="25"/>
      <c r="E109" s="83"/>
      <c r="F109" s="92" t="s">
        <v>8</v>
      </c>
      <c r="G109" s="83"/>
      <c r="H109" s="69"/>
      <c r="I109" s="25"/>
      <c r="J109" s="24"/>
      <c r="K109" s="25"/>
      <c r="L109" s="25"/>
      <c r="M109" s="25"/>
      <c r="N109" s="25"/>
      <c r="O109" s="25"/>
      <c r="P109" s="25"/>
      <c r="Q109" s="25"/>
    </row>
    <row r="110" spans="1:17" s="43" customFormat="1" ht="11.5" x14ac:dyDescent="0.35">
      <c r="A110" s="38"/>
      <c r="B110" s="6" t="s">
        <v>76</v>
      </c>
      <c r="C110" s="2"/>
      <c r="D110" s="2"/>
      <c r="E110" s="2"/>
      <c r="F110" s="14">
        <v>0</v>
      </c>
      <c r="G110" s="14">
        <v>0</v>
      </c>
      <c r="H110" s="69"/>
      <c r="I110" s="25"/>
      <c r="J110" s="24"/>
      <c r="K110" s="25"/>
      <c r="L110" s="25"/>
      <c r="M110" s="25"/>
      <c r="N110" s="25"/>
      <c r="O110" s="25"/>
      <c r="P110" s="25"/>
      <c r="Q110" s="25"/>
    </row>
    <row r="111" spans="1:17" s="43" customFormat="1" ht="11.5" x14ac:dyDescent="0.35">
      <c r="A111" s="38"/>
      <c r="B111" s="3"/>
      <c r="C111" s="2"/>
      <c r="D111" s="2"/>
      <c r="E111" s="2"/>
      <c r="F111" s="14">
        <v>0</v>
      </c>
      <c r="G111" s="14">
        <v>0</v>
      </c>
      <c r="H111" s="69"/>
      <c r="I111" s="25"/>
      <c r="J111" s="24"/>
      <c r="K111" s="25"/>
      <c r="L111" s="25"/>
      <c r="M111" s="25"/>
      <c r="N111" s="25"/>
      <c r="O111" s="25"/>
      <c r="P111" s="25"/>
      <c r="Q111" s="25"/>
    </row>
    <row r="112" spans="1:17" s="43" customFormat="1" ht="11.5" x14ac:dyDescent="0.35">
      <c r="A112" s="38"/>
      <c r="B112" s="3"/>
      <c r="C112" s="2"/>
      <c r="D112" s="2"/>
      <c r="E112" s="2"/>
      <c r="F112" s="14">
        <v>0</v>
      </c>
      <c r="G112" s="14">
        <v>0</v>
      </c>
      <c r="H112" s="69"/>
      <c r="I112" s="25"/>
      <c r="J112" s="24"/>
      <c r="K112" s="25"/>
      <c r="L112" s="25"/>
      <c r="M112" s="25"/>
      <c r="N112" s="25"/>
      <c r="O112" s="25"/>
      <c r="P112" s="25"/>
      <c r="Q112" s="25"/>
    </row>
    <row r="113" spans="1:17" s="43" customFormat="1" ht="11.5" x14ac:dyDescent="0.35">
      <c r="A113" s="38"/>
      <c r="B113" s="3"/>
      <c r="C113" s="2"/>
      <c r="D113" s="2"/>
      <c r="E113" s="2"/>
      <c r="F113" s="14">
        <v>0</v>
      </c>
      <c r="G113" s="14">
        <v>0</v>
      </c>
      <c r="H113" s="69"/>
      <c r="I113" s="25"/>
      <c r="J113" s="24"/>
      <c r="K113" s="25"/>
      <c r="L113" s="25"/>
      <c r="M113" s="25"/>
      <c r="N113" s="25"/>
      <c r="O113" s="25"/>
      <c r="P113" s="25"/>
      <c r="Q113" s="25"/>
    </row>
    <row r="114" spans="1:17" s="43" customFormat="1" ht="11.5" x14ac:dyDescent="0.35">
      <c r="A114" s="38"/>
      <c r="B114" s="3"/>
      <c r="C114" s="2"/>
      <c r="D114" s="2"/>
      <c r="E114" s="2"/>
      <c r="F114" s="14">
        <v>0</v>
      </c>
      <c r="G114" s="14">
        <v>0</v>
      </c>
      <c r="H114" s="69"/>
      <c r="I114" s="25"/>
      <c r="J114" s="24"/>
      <c r="K114" s="25"/>
      <c r="L114" s="25"/>
      <c r="M114" s="25"/>
      <c r="N114" s="25"/>
      <c r="O114" s="25"/>
      <c r="P114" s="25"/>
      <c r="Q114" s="25"/>
    </row>
    <row r="115" spans="1:17" s="43" customFormat="1" ht="11.5" x14ac:dyDescent="0.35">
      <c r="A115" s="38"/>
      <c r="B115" s="3"/>
      <c r="C115" s="2"/>
      <c r="D115" s="2"/>
      <c r="E115" s="2"/>
      <c r="F115" s="14">
        <v>0</v>
      </c>
      <c r="G115" s="14">
        <v>0</v>
      </c>
      <c r="H115" s="69"/>
      <c r="I115" s="25"/>
      <c r="J115" s="24"/>
      <c r="K115" s="25"/>
      <c r="L115" s="25"/>
      <c r="M115" s="25"/>
      <c r="N115" s="25"/>
      <c r="O115" s="25"/>
      <c r="P115" s="25"/>
      <c r="Q115" s="25"/>
    </row>
    <row r="116" spans="1:17" s="43" customFormat="1" ht="11.5" x14ac:dyDescent="0.35">
      <c r="A116" s="38"/>
      <c r="B116" s="3"/>
      <c r="C116" s="2"/>
      <c r="D116" s="2"/>
      <c r="E116" s="2"/>
      <c r="F116" s="14">
        <v>0</v>
      </c>
      <c r="G116" s="14">
        <v>0</v>
      </c>
      <c r="H116" s="69"/>
      <c r="I116" s="25"/>
      <c r="J116" s="24"/>
      <c r="K116" s="25"/>
      <c r="L116" s="25"/>
      <c r="M116" s="25"/>
      <c r="N116" s="25"/>
      <c r="O116" s="25"/>
      <c r="P116" s="25"/>
      <c r="Q116" s="25"/>
    </row>
    <row r="117" spans="1:17" s="43" customFormat="1" ht="11.5" x14ac:dyDescent="0.35">
      <c r="A117" s="38"/>
      <c r="B117" s="102"/>
      <c r="C117" s="90"/>
      <c r="D117" s="103"/>
      <c r="E117" s="104" t="s">
        <v>47</v>
      </c>
      <c r="F117" s="20">
        <f>SUM(F110:F116)</f>
        <v>0</v>
      </c>
      <c r="G117" s="19">
        <f>SUM(G110:G116)</f>
        <v>0</v>
      </c>
      <c r="H117" s="69"/>
      <c r="I117" s="25"/>
      <c r="J117" s="24"/>
      <c r="K117" s="25"/>
      <c r="L117" s="25"/>
      <c r="M117" s="25"/>
      <c r="N117" s="25"/>
      <c r="O117" s="25"/>
      <c r="P117" s="25"/>
      <c r="Q117" s="25"/>
    </row>
    <row r="118" spans="1:17" s="43" customFormat="1" ht="12" thickBot="1" x14ac:dyDescent="0.4">
      <c r="A118" s="38"/>
      <c r="B118" s="70"/>
      <c r="C118" s="25"/>
      <c r="D118" s="82"/>
      <c r="E118" s="83"/>
      <c r="F118" s="19"/>
      <c r="G118" s="21"/>
      <c r="H118" s="69"/>
      <c r="I118" s="25"/>
      <c r="J118" s="24"/>
      <c r="K118" s="25"/>
      <c r="L118" s="25"/>
      <c r="M118" s="25"/>
      <c r="N118" s="25"/>
      <c r="O118" s="25"/>
      <c r="P118" s="25"/>
      <c r="Q118" s="25"/>
    </row>
    <row r="119" spans="1:17" s="43" customFormat="1" ht="12" thickBot="1" x14ac:dyDescent="0.4">
      <c r="A119" s="38"/>
      <c r="B119" s="77"/>
      <c r="C119" s="78"/>
      <c r="D119" s="105"/>
      <c r="E119" s="80" t="s">
        <v>21</v>
      </c>
      <c r="F119" s="60">
        <f>F84+F106+F95+F117</f>
        <v>0</v>
      </c>
      <c r="G119" s="60">
        <f>G84+G106+G95+G117</f>
        <v>0</v>
      </c>
      <c r="H119" s="81"/>
      <c r="I119" s="25"/>
      <c r="J119" s="24"/>
      <c r="K119" s="25"/>
      <c r="L119" s="25"/>
      <c r="M119" s="25"/>
      <c r="N119" s="25"/>
      <c r="O119" s="25"/>
      <c r="P119" s="25"/>
      <c r="Q119" s="25"/>
    </row>
    <row r="120" spans="1:17" s="43" customFormat="1" ht="12" thickBot="1" x14ac:dyDescent="0.4">
      <c r="A120" s="38"/>
      <c r="B120" s="25"/>
      <c r="C120" s="25"/>
      <c r="D120" s="82"/>
      <c r="E120" s="83"/>
      <c r="F120" s="19"/>
      <c r="G120" s="21"/>
      <c r="H120" s="106"/>
      <c r="I120" s="25"/>
      <c r="J120" s="24"/>
      <c r="K120" s="25"/>
      <c r="L120" s="25"/>
      <c r="M120" s="25"/>
      <c r="N120" s="25"/>
      <c r="O120" s="25"/>
      <c r="P120" s="25"/>
      <c r="Q120" s="25"/>
    </row>
    <row r="121" spans="1:17" s="43" customFormat="1" ht="15.5" x14ac:dyDescent="0.35">
      <c r="A121" s="62" t="s">
        <v>50</v>
      </c>
      <c r="B121" s="87" t="s">
        <v>55</v>
      </c>
      <c r="C121" s="65"/>
      <c r="D121" s="65"/>
      <c r="E121" s="65"/>
      <c r="F121" s="65"/>
      <c r="G121" s="65"/>
      <c r="H121" s="65"/>
      <c r="I121" s="70"/>
      <c r="J121" s="24"/>
      <c r="K121" s="25"/>
      <c r="L121" s="25"/>
      <c r="M121" s="25"/>
      <c r="N121" s="25"/>
      <c r="O121" s="25"/>
      <c r="P121" s="25"/>
      <c r="Q121" s="25"/>
    </row>
    <row r="122" spans="1:17" s="43" customFormat="1" ht="15.5" x14ac:dyDescent="0.35">
      <c r="A122" s="38"/>
      <c r="B122" s="89"/>
      <c r="C122" s="90"/>
      <c r="D122" s="90"/>
      <c r="E122" s="90"/>
      <c r="F122" s="20"/>
      <c r="G122" s="21"/>
      <c r="H122" s="93"/>
      <c r="I122" s="25"/>
      <c r="J122" s="24"/>
      <c r="K122" s="25"/>
      <c r="L122" s="25"/>
      <c r="M122" s="25"/>
      <c r="N122" s="25"/>
      <c r="O122" s="25"/>
      <c r="P122" s="25"/>
      <c r="Q122" s="25"/>
    </row>
    <row r="123" spans="1:17" s="43" customFormat="1" ht="11.5" x14ac:dyDescent="0.35">
      <c r="A123" s="38"/>
      <c r="B123" s="70" t="s">
        <v>13</v>
      </c>
      <c r="C123" s="71"/>
      <c r="D123" s="71"/>
      <c r="E123" s="35"/>
      <c r="F123" s="72" t="s">
        <v>119</v>
      </c>
      <c r="G123" s="72" t="s">
        <v>129</v>
      </c>
      <c r="H123" s="69"/>
      <c r="I123" s="25"/>
      <c r="J123" s="24"/>
      <c r="K123" s="25"/>
      <c r="L123" s="25"/>
      <c r="M123" s="25"/>
      <c r="N123" s="25"/>
      <c r="O123" s="25"/>
      <c r="P123" s="25"/>
      <c r="Q123" s="25"/>
    </row>
    <row r="124" spans="1:17" s="43" customFormat="1" ht="11.5" x14ac:dyDescent="0.35">
      <c r="A124" s="38"/>
      <c r="B124" s="73" t="s">
        <v>64</v>
      </c>
      <c r="C124" s="74"/>
      <c r="D124" s="34" t="s">
        <v>3</v>
      </c>
      <c r="E124" s="74" t="s">
        <v>4</v>
      </c>
      <c r="F124" s="92" t="s">
        <v>5</v>
      </c>
      <c r="G124" s="34" t="s">
        <v>109</v>
      </c>
      <c r="H124" s="69"/>
      <c r="I124" s="25"/>
      <c r="J124" s="24"/>
      <c r="K124" s="25"/>
      <c r="L124" s="25"/>
      <c r="M124" s="25"/>
      <c r="N124" s="25"/>
      <c r="O124" s="25"/>
      <c r="P124" s="25"/>
      <c r="Q124" s="25"/>
    </row>
    <row r="125" spans="1:17" s="43" customFormat="1" ht="11.5" x14ac:dyDescent="0.35">
      <c r="A125" s="38"/>
      <c r="B125" s="6" t="s">
        <v>79</v>
      </c>
      <c r="C125" s="1"/>
      <c r="D125" s="13"/>
      <c r="E125" s="2"/>
      <c r="F125" s="20">
        <f t="shared" ref="F125:F133" si="3">$D125*E125</f>
        <v>0</v>
      </c>
      <c r="G125" s="14">
        <v>0</v>
      </c>
      <c r="H125" s="69"/>
      <c r="I125" s="25"/>
      <c r="J125" s="24"/>
      <c r="K125" s="25"/>
      <c r="L125" s="25"/>
      <c r="M125" s="25"/>
      <c r="N125" s="25"/>
      <c r="O125" s="25"/>
      <c r="P125" s="25"/>
      <c r="Q125" s="25"/>
    </row>
    <row r="126" spans="1:17" s="43" customFormat="1" ht="11.5" x14ac:dyDescent="0.35">
      <c r="A126" s="38"/>
      <c r="B126" s="6" t="s">
        <v>78</v>
      </c>
      <c r="C126" s="1"/>
      <c r="D126" s="13"/>
      <c r="E126" s="2"/>
      <c r="F126" s="20">
        <f t="shared" si="3"/>
        <v>0</v>
      </c>
      <c r="G126" s="14">
        <v>0</v>
      </c>
      <c r="H126" s="69"/>
      <c r="I126" s="25"/>
      <c r="J126" s="24"/>
      <c r="K126" s="25"/>
      <c r="L126" s="25"/>
      <c r="M126" s="25"/>
      <c r="N126" s="25"/>
      <c r="O126" s="25"/>
      <c r="P126" s="25"/>
      <c r="Q126" s="25"/>
    </row>
    <row r="127" spans="1:17" s="43" customFormat="1" ht="11.5" x14ac:dyDescent="0.35">
      <c r="A127" s="38"/>
      <c r="B127" s="6" t="s">
        <v>77</v>
      </c>
      <c r="C127" s="1"/>
      <c r="D127" s="13"/>
      <c r="E127" s="2"/>
      <c r="F127" s="20">
        <f t="shared" si="3"/>
        <v>0</v>
      </c>
      <c r="G127" s="14">
        <v>0</v>
      </c>
      <c r="H127" s="69"/>
      <c r="I127" s="25"/>
      <c r="J127" s="24"/>
      <c r="K127" s="25"/>
      <c r="L127" s="25"/>
      <c r="M127" s="25"/>
      <c r="N127" s="25"/>
      <c r="O127" s="25"/>
      <c r="P127" s="25"/>
      <c r="Q127" s="25"/>
    </row>
    <row r="128" spans="1:17" s="43" customFormat="1" ht="11.5" x14ac:dyDescent="0.35">
      <c r="A128" s="38"/>
      <c r="B128" s="6"/>
      <c r="C128" s="1"/>
      <c r="D128" s="13"/>
      <c r="E128" s="2"/>
      <c r="F128" s="20">
        <f t="shared" si="3"/>
        <v>0</v>
      </c>
      <c r="G128" s="14">
        <v>0</v>
      </c>
      <c r="H128" s="69"/>
      <c r="I128" s="25"/>
      <c r="J128" s="24"/>
      <c r="K128" s="25"/>
      <c r="L128" s="25"/>
      <c r="M128" s="25"/>
      <c r="N128" s="25"/>
      <c r="O128" s="25"/>
      <c r="P128" s="25"/>
      <c r="Q128" s="25"/>
    </row>
    <row r="129" spans="1:17" s="43" customFormat="1" ht="11.5" x14ac:dyDescent="0.35">
      <c r="A129" s="38"/>
      <c r="B129" s="6"/>
      <c r="C129" s="1"/>
      <c r="D129" s="13"/>
      <c r="E129" s="2"/>
      <c r="F129" s="20">
        <f t="shared" si="3"/>
        <v>0</v>
      </c>
      <c r="G129" s="14">
        <v>0</v>
      </c>
      <c r="H129" s="69"/>
      <c r="I129" s="25"/>
      <c r="J129" s="24"/>
      <c r="K129" s="25"/>
      <c r="L129" s="25"/>
      <c r="M129" s="25"/>
      <c r="N129" s="25"/>
      <c r="O129" s="25"/>
      <c r="P129" s="25"/>
      <c r="Q129" s="25"/>
    </row>
    <row r="130" spans="1:17" s="43" customFormat="1" ht="11.5" x14ac:dyDescent="0.35">
      <c r="A130" s="38"/>
      <c r="B130" s="6"/>
      <c r="C130" s="1"/>
      <c r="D130" s="13"/>
      <c r="E130" s="2"/>
      <c r="F130" s="20">
        <f t="shared" si="3"/>
        <v>0</v>
      </c>
      <c r="G130" s="14">
        <v>0</v>
      </c>
      <c r="H130" s="69"/>
      <c r="I130" s="25"/>
      <c r="J130" s="24"/>
      <c r="K130" s="25"/>
      <c r="L130" s="25"/>
      <c r="M130" s="25"/>
      <c r="N130" s="25"/>
      <c r="O130" s="25"/>
      <c r="P130" s="25"/>
      <c r="Q130" s="25"/>
    </row>
    <row r="131" spans="1:17" s="43" customFormat="1" ht="11.5" x14ac:dyDescent="0.35">
      <c r="A131" s="38"/>
      <c r="B131" s="6"/>
      <c r="C131" s="1"/>
      <c r="D131" s="13"/>
      <c r="E131" s="2"/>
      <c r="F131" s="20">
        <f t="shared" si="3"/>
        <v>0</v>
      </c>
      <c r="G131" s="14">
        <v>0</v>
      </c>
      <c r="H131" s="69"/>
      <c r="I131" s="25"/>
      <c r="J131" s="24"/>
      <c r="K131" s="25"/>
      <c r="L131" s="25"/>
      <c r="M131" s="25"/>
      <c r="N131" s="25"/>
      <c r="O131" s="25"/>
      <c r="P131" s="25"/>
      <c r="Q131" s="25"/>
    </row>
    <row r="132" spans="1:17" s="43" customFormat="1" ht="11.5" x14ac:dyDescent="0.35">
      <c r="A132" s="38"/>
      <c r="B132" s="6"/>
      <c r="C132" s="1"/>
      <c r="D132" s="13"/>
      <c r="E132" s="2"/>
      <c r="F132" s="20">
        <f t="shared" si="3"/>
        <v>0</v>
      </c>
      <c r="G132" s="14">
        <v>0</v>
      </c>
      <c r="H132" s="69"/>
      <c r="I132" s="25"/>
      <c r="J132" s="24"/>
      <c r="K132" s="25"/>
      <c r="L132" s="25"/>
      <c r="M132" s="25"/>
      <c r="N132" s="25"/>
      <c r="O132" s="25"/>
      <c r="P132" s="25"/>
      <c r="Q132" s="25"/>
    </row>
    <row r="133" spans="1:17" s="43" customFormat="1" ht="11.5" x14ac:dyDescent="0.35">
      <c r="A133" s="38"/>
      <c r="B133" s="6"/>
      <c r="C133" s="1"/>
      <c r="D133" s="13"/>
      <c r="E133" s="2"/>
      <c r="F133" s="20">
        <f t="shared" si="3"/>
        <v>0</v>
      </c>
      <c r="G133" s="14">
        <v>0</v>
      </c>
      <c r="H133" s="69"/>
      <c r="I133" s="25"/>
      <c r="J133" s="24"/>
      <c r="K133" s="25"/>
      <c r="L133" s="25"/>
      <c r="M133" s="25"/>
      <c r="N133" s="25"/>
      <c r="O133" s="25"/>
      <c r="P133" s="25"/>
      <c r="Q133" s="25"/>
    </row>
    <row r="134" spans="1:17" s="43" customFormat="1" ht="11.5" x14ac:dyDescent="0.35">
      <c r="A134" s="38"/>
      <c r="B134" s="95"/>
      <c r="C134" s="35"/>
      <c r="D134" s="96"/>
      <c r="E134" s="97" t="s">
        <v>14</v>
      </c>
      <c r="F134" s="85">
        <f>SUM(F125:F133)</f>
        <v>0</v>
      </c>
      <c r="G134" s="85">
        <f>SUM(G125:G133)</f>
        <v>0</v>
      </c>
      <c r="H134" s="69"/>
      <c r="I134" s="25"/>
      <c r="J134" s="24"/>
      <c r="K134" s="25"/>
      <c r="L134" s="25"/>
      <c r="M134" s="25"/>
      <c r="N134" s="25"/>
      <c r="O134" s="25"/>
      <c r="P134" s="25"/>
      <c r="Q134" s="25"/>
    </row>
    <row r="135" spans="1:17" s="43" customFormat="1" ht="12.5" x14ac:dyDescent="0.35">
      <c r="A135" s="38"/>
      <c r="B135" s="70"/>
      <c r="C135" s="25"/>
      <c r="D135" s="98"/>
      <c r="E135" s="98"/>
      <c r="F135" s="85"/>
      <c r="G135" s="108"/>
      <c r="H135" s="69"/>
      <c r="I135" s="25"/>
      <c r="J135" s="24"/>
      <c r="K135" s="25"/>
      <c r="L135" s="25"/>
      <c r="M135" s="25"/>
      <c r="N135" s="25"/>
      <c r="O135" s="25"/>
      <c r="P135" s="25"/>
      <c r="Q135" s="25"/>
    </row>
    <row r="136" spans="1:17" s="43" customFormat="1" ht="12.5" x14ac:dyDescent="0.35">
      <c r="A136" s="38"/>
      <c r="B136" s="70" t="s">
        <v>17</v>
      </c>
      <c r="C136" s="25"/>
      <c r="D136" s="35"/>
      <c r="E136" s="99"/>
      <c r="F136" s="100"/>
      <c r="G136" s="109"/>
      <c r="H136" s="101"/>
      <c r="I136" s="25"/>
      <c r="J136" s="24"/>
      <c r="K136" s="25"/>
      <c r="L136" s="25"/>
      <c r="M136" s="25"/>
      <c r="N136" s="25"/>
      <c r="O136" s="25"/>
      <c r="P136" s="25"/>
      <c r="Q136" s="25"/>
    </row>
    <row r="137" spans="1:17" s="43" customFormat="1" ht="12.5" x14ac:dyDescent="0.35">
      <c r="A137" s="38"/>
      <c r="B137" s="73" t="s">
        <v>7</v>
      </c>
      <c r="C137" s="25"/>
      <c r="E137" s="83"/>
      <c r="F137" s="92" t="s">
        <v>8</v>
      </c>
      <c r="G137" s="109"/>
      <c r="H137" s="101"/>
      <c r="I137" s="25"/>
      <c r="J137" s="24"/>
      <c r="K137" s="25"/>
      <c r="L137" s="25"/>
      <c r="M137" s="25"/>
      <c r="N137" s="25"/>
      <c r="O137" s="25"/>
      <c r="P137" s="25"/>
      <c r="Q137" s="25"/>
    </row>
    <row r="138" spans="1:17" s="43" customFormat="1" ht="11.5" x14ac:dyDescent="0.35">
      <c r="A138" s="38"/>
      <c r="B138" s="6" t="s">
        <v>71</v>
      </c>
      <c r="C138" s="2"/>
      <c r="D138" s="2"/>
      <c r="E138" s="2"/>
      <c r="F138" s="14">
        <v>0</v>
      </c>
      <c r="G138" s="14">
        <v>0</v>
      </c>
      <c r="H138" s="101"/>
      <c r="I138" s="25"/>
      <c r="J138" s="24"/>
      <c r="K138" s="25"/>
      <c r="L138" s="25"/>
      <c r="M138" s="25"/>
      <c r="N138" s="25"/>
      <c r="O138" s="25"/>
      <c r="P138" s="25"/>
      <c r="Q138" s="25"/>
    </row>
    <row r="139" spans="1:17" s="43" customFormat="1" ht="11.5" x14ac:dyDescent="0.35">
      <c r="A139" s="38"/>
      <c r="B139" s="3"/>
      <c r="C139" s="2"/>
      <c r="D139" s="2"/>
      <c r="E139" s="2"/>
      <c r="F139" s="14">
        <v>0</v>
      </c>
      <c r="G139" s="14">
        <v>0</v>
      </c>
      <c r="H139" s="101"/>
      <c r="I139" s="25"/>
      <c r="J139" s="24"/>
      <c r="K139" s="25"/>
      <c r="L139" s="25"/>
      <c r="M139" s="25"/>
      <c r="N139" s="25"/>
      <c r="O139" s="25"/>
      <c r="P139" s="25"/>
      <c r="Q139" s="25"/>
    </row>
    <row r="140" spans="1:17" s="43" customFormat="1" ht="11.5" x14ac:dyDescent="0.35">
      <c r="A140" s="38"/>
      <c r="B140" s="3"/>
      <c r="C140" s="2"/>
      <c r="D140" s="2"/>
      <c r="E140" s="2"/>
      <c r="F140" s="14">
        <v>0</v>
      </c>
      <c r="G140" s="14">
        <v>0</v>
      </c>
      <c r="H140" s="101"/>
      <c r="I140" s="25"/>
      <c r="J140" s="24"/>
      <c r="K140" s="25"/>
      <c r="L140" s="25"/>
      <c r="M140" s="25"/>
      <c r="N140" s="25"/>
      <c r="O140" s="25"/>
      <c r="P140" s="25"/>
      <c r="Q140" s="25"/>
    </row>
    <row r="141" spans="1:17" s="43" customFormat="1" ht="11.5" x14ac:dyDescent="0.35">
      <c r="A141" s="38"/>
      <c r="B141" s="3"/>
      <c r="C141" s="2"/>
      <c r="D141" s="2"/>
      <c r="E141" s="2"/>
      <c r="F141" s="14">
        <v>0</v>
      </c>
      <c r="G141" s="14">
        <v>0</v>
      </c>
      <c r="H141" s="101"/>
      <c r="I141" s="25"/>
      <c r="J141" s="24"/>
      <c r="K141" s="25"/>
      <c r="L141" s="25"/>
      <c r="M141" s="25"/>
      <c r="N141" s="25"/>
      <c r="O141" s="25"/>
      <c r="P141" s="25"/>
      <c r="Q141" s="25"/>
    </row>
    <row r="142" spans="1:17" s="43" customFormat="1" ht="11.5" x14ac:dyDescent="0.35">
      <c r="A142" s="38"/>
      <c r="B142" s="3"/>
      <c r="C142" s="2"/>
      <c r="D142" s="2"/>
      <c r="E142" s="2"/>
      <c r="F142" s="14">
        <v>0</v>
      </c>
      <c r="G142" s="14">
        <v>0</v>
      </c>
      <c r="H142" s="101"/>
      <c r="I142" s="25"/>
      <c r="J142" s="24"/>
      <c r="K142" s="25"/>
      <c r="L142" s="25"/>
      <c r="M142" s="25"/>
      <c r="N142" s="25"/>
      <c r="O142" s="25"/>
      <c r="P142" s="25"/>
      <c r="Q142" s="25"/>
    </row>
    <row r="143" spans="1:17" s="43" customFormat="1" ht="11.5" x14ac:dyDescent="0.35">
      <c r="A143" s="38"/>
      <c r="B143" s="3"/>
      <c r="C143" s="2"/>
      <c r="D143" s="2"/>
      <c r="E143" s="2"/>
      <c r="F143" s="14">
        <v>0</v>
      </c>
      <c r="G143" s="14">
        <v>0</v>
      </c>
      <c r="H143" s="101"/>
      <c r="I143" s="25"/>
      <c r="J143" s="24"/>
      <c r="K143" s="25"/>
      <c r="L143" s="25"/>
      <c r="M143" s="25"/>
      <c r="N143" s="25"/>
      <c r="O143" s="25"/>
      <c r="P143" s="25"/>
      <c r="Q143" s="25"/>
    </row>
    <row r="144" spans="1:17" s="43" customFormat="1" ht="11.5" x14ac:dyDescent="0.35">
      <c r="A144" s="38"/>
      <c r="B144" s="3"/>
      <c r="C144" s="2"/>
      <c r="D144" s="2"/>
      <c r="E144" s="2"/>
      <c r="F144" s="14">
        <v>0</v>
      </c>
      <c r="G144" s="14">
        <v>0</v>
      </c>
      <c r="H144" s="101"/>
      <c r="I144" s="25"/>
      <c r="J144" s="24"/>
      <c r="K144" s="25"/>
      <c r="L144" s="25"/>
      <c r="M144" s="25"/>
      <c r="N144" s="25"/>
      <c r="O144" s="25"/>
      <c r="P144" s="25"/>
      <c r="Q144" s="25"/>
    </row>
    <row r="145" spans="1:17" s="43" customFormat="1" ht="11.5" x14ac:dyDescent="0.35">
      <c r="A145" s="38"/>
      <c r="B145" s="102"/>
      <c r="C145" s="90"/>
      <c r="D145" s="103"/>
      <c r="E145" s="97" t="s">
        <v>18</v>
      </c>
      <c r="F145" s="19">
        <f>SUM(F138:F144)</f>
        <v>0</v>
      </c>
      <c r="G145" s="19">
        <f>SUM(G138:G144)</f>
        <v>0</v>
      </c>
      <c r="H145" s="101"/>
      <c r="I145" s="25"/>
      <c r="J145" s="24"/>
      <c r="K145" s="25"/>
      <c r="L145" s="25"/>
      <c r="M145" s="25"/>
      <c r="N145" s="25"/>
      <c r="O145" s="25"/>
      <c r="P145" s="25"/>
      <c r="Q145" s="25"/>
    </row>
    <row r="146" spans="1:17" s="43" customFormat="1" ht="12.5" x14ac:dyDescent="0.35">
      <c r="A146" s="38"/>
      <c r="B146" s="70"/>
      <c r="C146" s="25"/>
      <c r="D146" s="82"/>
      <c r="E146" s="83"/>
      <c r="F146" s="19"/>
      <c r="G146" s="109"/>
      <c r="H146" s="69"/>
      <c r="I146" s="25"/>
      <c r="J146" s="24"/>
      <c r="K146" s="25"/>
      <c r="L146" s="25"/>
      <c r="M146" s="25"/>
      <c r="N146" s="25"/>
      <c r="O146" s="25"/>
      <c r="P146" s="25"/>
      <c r="Q146" s="25"/>
    </row>
    <row r="147" spans="1:17" s="43" customFormat="1" ht="12.5" x14ac:dyDescent="0.35">
      <c r="A147" s="38"/>
      <c r="B147" s="70" t="s">
        <v>58</v>
      </c>
      <c r="C147" s="25"/>
      <c r="D147" s="82"/>
      <c r="E147" s="83"/>
      <c r="F147" s="19"/>
      <c r="G147" s="109"/>
      <c r="H147" s="69"/>
      <c r="I147" s="25"/>
      <c r="J147" s="24"/>
      <c r="K147" s="25"/>
      <c r="L147" s="25"/>
      <c r="M147" s="25"/>
      <c r="N147" s="25"/>
      <c r="O147" s="25"/>
      <c r="P147" s="25"/>
      <c r="Q147" s="25"/>
    </row>
    <row r="148" spans="1:17" s="43" customFormat="1" ht="12.5" x14ac:dyDescent="0.35">
      <c r="A148" s="38"/>
      <c r="B148" s="73" t="s">
        <v>7</v>
      </c>
      <c r="C148" s="25"/>
      <c r="E148" s="83"/>
      <c r="F148" s="92" t="s">
        <v>8</v>
      </c>
      <c r="G148" s="109"/>
      <c r="H148" s="69"/>
      <c r="I148" s="25"/>
      <c r="J148" s="24"/>
      <c r="K148" s="25"/>
      <c r="L148" s="25"/>
      <c r="M148" s="25"/>
      <c r="N148" s="25"/>
      <c r="O148" s="25"/>
      <c r="P148" s="25"/>
      <c r="Q148" s="25"/>
    </row>
    <row r="149" spans="1:17" s="43" customFormat="1" ht="11.5" x14ac:dyDescent="0.35">
      <c r="A149" s="38"/>
      <c r="B149" s="6" t="s">
        <v>89</v>
      </c>
      <c r="C149" s="2"/>
      <c r="D149" s="2"/>
      <c r="E149" s="2"/>
      <c r="F149" s="14">
        <v>0</v>
      </c>
      <c r="G149" s="14">
        <v>0</v>
      </c>
      <c r="H149" s="69"/>
      <c r="I149" s="25"/>
      <c r="J149" s="24"/>
      <c r="K149" s="25"/>
      <c r="L149" s="25"/>
      <c r="M149" s="25"/>
      <c r="N149" s="25"/>
      <c r="O149" s="25"/>
      <c r="P149" s="25"/>
      <c r="Q149" s="25"/>
    </row>
    <row r="150" spans="1:17" s="43" customFormat="1" ht="11.5" x14ac:dyDescent="0.35">
      <c r="A150" s="38"/>
      <c r="B150" s="6" t="s">
        <v>90</v>
      </c>
      <c r="C150" s="2"/>
      <c r="D150" s="2"/>
      <c r="E150" s="2"/>
      <c r="F150" s="14">
        <v>0</v>
      </c>
      <c r="G150" s="14">
        <v>0</v>
      </c>
      <c r="H150" s="69"/>
      <c r="I150" s="25"/>
      <c r="J150" s="24"/>
      <c r="K150" s="25"/>
      <c r="L150" s="25"/>
      <c r="M150" s="25"/>
      <c r="N150" s="25"/>
      <c r="O150" s="25"/>
      <c r="P150" s="25"/>
      <c r="Q150" s="25"/>
    </row>
    <row r="151" spans="1:17" s="43" customFormat="1" ht="11.5" x14ac:dyDescent="0.35">
      <c r="A151" s="38"/>
      <c r="B151" s="6" t="s">
        <v>81</v>
      </c>
      <c r="C151" s="2"/>
      <c r="D151" s="2"/>
      <c r="E151" s="2"/>
      <c r="F151" s="14">
        <v>0</v>
      </c>
      <c r="G151" s="14">
        <v>0</v>
      </c>
      <c r="H151" s="69"/>
      <c r="I151" s="25"/>
      <c r="J151" s="24"/>
      <c r="K151" s="25"/>
      <c r="L151" s="25"/>
      <c r="M151" s="25"/>
      <c r="N151" s="25"/>
      <c r="O151" s="25"/>
      <c r="P151" s="25"/>
      <c r="Q151" s="25"/>
    </row>
    <row r="152" spans="1:17" s="43" customFormat="1" ht="11.5" x14ac:dyDescent="0.35">
      <c r="A152" s="38"/>
      <c r="B152" s="6" t="s">
        <v>80</v>
      </c>
      <c r="C152" s="2"/>
      <c r="D152" s="2"/>
      <c r="E152" s="2"/>
      <c r="F152" s="14">
        <v>0</v>
      </c>
      <c r="G152" s="14">
        <v>0</v>
      </c>
      <c r="H152" s="69"/>
      <c r="I152" s="25"/>
      <c r="J152" s="24"/>
      <c r="K152" s="25"/>
      <c r="L152" s="25"/>
      <c r="M152" s="25"/>
      <c r="N152" s="25"/>
      <c r="O152" s="25"/>
      <c r="P152" s="25"/>
      <c r="Q152" s="25"/>
    </row>
    <row r="153" spans="1:17" s="43" customFormat="1" ht="11.5" x14ac:dyDescent="0.35">
      <c r="A153" s="38"/>
      <c r="B153" s="3"/>
      <c r="C153" s="2"/>
      <c r="D153" s="2"/>
      <c r="E153" s="2"/>
      <c r="F153" s="14">
        <v>0</v>
      </c>
      <c r="G153" s="14">
        <v>0</v>
      </c>
      <c r="H153" s="69"/>
      <c r="I153" s="25"/>
      <c r="J153" s="24"/>
      <c r="K153" s="25"/>
      <c r="L153" s="25"/>
      <c r="M153" s="25"/>
      <c r="N153" s="25"/>
      <c r="O153" s="25"/>
      <c r="P153" s="25"/>
      <c r="Q153" s="25"/>
    </row>
    <row r="154" spans="1:17" s="43" customFormat="1" ht="11.5" x14ac:dyDescent="0.35">
      <c r="A154" s="38"/>
      <c r="B154" s="3"/>
      <c r="C154" s="2"/>
      <c r="D154" s="2"/>
      <c r="E154" s="2"/>
      <c r="F154" s="14">
        <v>0</v>
      </c>
      <c r="G154" s="14">
        <v>0</v>
      </c>
      <c r="H154" s="69"/>
      <c r="I154" s="25"/>
      <c r="J154" s="24"/>
      <c r="K154" s="25"/>
      <c r="L154" s="25"/>
      <c r="M154" s="25"/>
      <c r="N154" s="25"/>
      <c r="O154" s="25"/>
      <c r="P154" s="25"/>
      <c r="Q154" s="25"/>
    </row>
    <row r="155" spans="1:17" s="43" customFormat="1" ht="11.5" x14ac:dyDescent="0.35">
      <c r="A155" s="38"/>
      <c r="B155" s="3"/>
      <c r="C155" s="2"/>
      <c r="D155" s="2"/>
      <c r="E155" s="2"/>
      <c r="F155" s="14">
        <v>0</v>
      </c>
      <c r="G155" s="14">
        <v>0</v>
      </c>
      <c r="H155" s="69"/>
      <c r="I155" s="25"/>
      <c r="J155" s="24"/>
      <c r="K155" s="25"/>
      <c r="L155" s="25"/>
      <c r="M155" s="25"/>
      <c r="N155" s="25"/>
      <c r="O155" s="25"/>
      <c r="P155" s="25"/>
      <c r="Q155" s="25"/>
    </row>
    <row r="156" spans="1:17" s="43" customFormat="1" ht="11.5" x14ac:dyDescent="0.35">
      <c r="A156" s="38"/>
      <c r="B156" s="102"/>
      <c r="C156" s="90"/>
      <c r="D156" s="103"/>
      <c r="E156" s="104" t="s">
        <v>31</v>
      </c>
      <c r="F156" s="19">
        <f>SUM(F149:F155)</f>
        <v>0</v>
      </c>
      <c r="G156" s="19">
        <f>SUM(G149:G155)</f>
        <v>0</v>
      </c>
      <c r="H156" s="69"/>
      <c r="I156" s="25"/>
      <c r="J156" s="24"/>
      <c r="K156" s="25"/>
      <c r="L156" s="25"/>
      <c r="M156" s="25"/>
      <c r="N156" s="25"/>
      <c r="O156" s="25"/>
      <c r="P156" s="25"/>
      <c r="Q156" s="25"/>
    </row>
    <row r="157" spans="1:17" s="43" customFormat="1" ht="12.5" x14ac:dyDescent="0.35">
      <c r="A157" s="38"/>
      <c r="B157" s="70"/>
      <c r="C157" s="25"/>
      <c r="D157" s="82"/>
      <c r="E157" s="83"/>
      <c r="F157" s="19"/>
      <c r="G157" s="109"/>
      <c r="H157" s="69"/>
      <c r="I157" s="25"/>
      <c r="J157" s="24"/>
      <c r="K157" s="25"/>
      <c r="L157" s="25"/>
      <c r="M157" s="25"/>
      <c r="N157" s="25"/>
      <c r="O157" s="25"/>
      <c r="P157" s="25"/>
      <c r="Q157" s="25"/>
    </row>
    <row r="158" spans="1:17" s="43" customFormat="1" ht="12.5" x14ac:dyDescent="0.35">
      <c r="A158" s="38"/>
      <c r="B158" s="70" t="s">
        <v>44</v>
      </c>
      <c r="C158" s="25"/>
      <c r="D158" s="82"/>
      <c r="E158" s="83"/>
      <c r="F158" s="19"/>
      <c r="G158" s="109"/>
      <c r="H158" s="69"/>
      <c r="I158" s="25"/>
      <c r="J158" s="24"/>
      <c r="K158" s="25"/>
      <c r="L158" s="25"/>
      <c r="M158" s="25"/>
      <c r="N158" s="25"/>
      <c r="O158" s="25"/>
      <c r="P158" s="25"/>
      <c r="Q158" s="25"/>
    </row>
    <row r="159" spans="1:17" s="43" customFormat="1" ht="12.5" x14ac:dyDescent="0.35">
      <c r="A159" s="38"/>
      <c r="B159" s="73" t="s">
        <v>7</v>
      </c>
      <c r="C159" s="25"/>
      <c r="E159" s="83"/>
      <c r="F159" s="92" t="s">
        <v>8</v>
      </c>
      <c r="G159" s="109"/>
      <c r="H159" s="69"/>
      <c r="I159" s="25"/>
      <c r="J159" s="24"/>
      <c r="K159" s="25"/>
      <c r="L159" s="25"/>
      <c r="M159" s="25"/>
      <c r="N159" s="25"/>
      <c r="O159" s="25"/>
      <c r="P159" s="25"/>
      <c r="Q159" s="25"/>
    </row>
    <row r="160" spans="1:17" s="43" customFormat="1" ht="11.5" x14ac:dyDescent="0.35">
      <c r="A160" s="38"/>
      <c r="B160" s="6"/>
      <c r="C160" s="2"/>
      <c r="D160" s="2"/>
      <c r="E160" s="2"/>
      <c r="F160" s="14">
        <v>0</v>
      </c>
      <c r="G160" s="14">
        <v>0</v>
      </c>
      <c r="H160" s="69"/>
      <c r="I160" s="25"/>
      <c r="J160" s="24"/>
      <c r="K160" s="25"/>
      <c r="L160" s="25"/>
      <c r="M160" s="25"/>
      <c r="N160" s="25"/>
      <c r="O160" s="25"/>
      <c r="P160" s="25"/>
      <c r="Q160" s="25"/>
    </row>
    <row r="161" spans="1:17" s="43" customFormat="1" ht="11.5" x14ac:dyDescent="0.35">
      <c r="A161" s="38"/>
      <c r="B161" s="3"/>
      <c r="C161" s="2"/>
      <c r="D161" s="2"/>
      <c r="E161" s="2"/>
      <c r="F161" s="14">
        <v>0</v>
      </c>
      <c r="G161" s="14">
        <v>0</v>
      </c>
      <c r="H161" s="69"/>
      <c r="I161" s="25"/>
      <c r="J161" s="24"/>
      <c r="K161" s="25"/>
      <c r="L161" s="25"/>
      <c r="M161" s="25"/>
      <c r="N161" s="25"/>
      <c r="O161" s="25"/>
      <c r="P161" s="25"/>
      <c r="Q161" s="25"/>
    </row>
    <row r="162" spans="1:17" s="43" customFormat="1" ht="11.5" x14ac:dyDescent="0.35">
      <c r="A162" s="38"/>
      <c r="B162" s="3"/>
      <c r="C162" s="2"/>
      <c r="D162" s="2"/>
      <c r="E162" s="2"/>
      <c r="F162" s="14">
        <v>0</v>
      </c>
      <c r="G162" s="14">
        <v>0</v>
      </c>
      <c r="H162" s="69"/>
      <c r="I162" s="25"/>
      <c r="J162" s="24"/>
      <c r="K162" s="25"/>
      <c r="L162" s="25"/>
      <c r="M162" s="25"/>
      <c r="N162" s="25"/>
      <c r="O162" s="25"/>
      <c r="P162" s="25"/>
      <c r="Q162" s="25"/>
    </row>
    <row r="163" spans="1:17" s="43" customFormat="1" ht="11.5" x14ac:dyDescent="0.35">
      <c r="A163" s="38"/>
      <c r="B163" s="3"/>
      <c r="C163" s="2"/>
      <c r="D163" s="2"/>
      <c r="E163" s="2"/>
      <c r="F163" s="14">
        <v>0</v>
      </c>
      <c r="G163" s="14">
        <v>0</v>
      </c>
      <c r="H163" s="69"/>
      <c r="I163" s="25"/>
      <c r="J163" s="24"/>
      <c r="K163" s="25"/>
      <c r="L163" s="25"/>
      <c r="M163" s="25"/>
      <c r="N163" s="25"/>
      <c r="O163" s="25"/>
      <c r="P163" s="25"/>
      <c r="Q163" s="25"/>
    </row>
    <row r="164" spans="1:17" s="43" customFormat="1" ht="11.5" x14ac:dyDescent="0.35">
      <c r="A164" s="38"/>
      <c r="B164" s="3"/>
      <c r="C164" s="2"/>
      <c r="D164" s="2"/>
      <c r="E164" s="2"/>
      <c r="F164" s="14">
        <v>0</v>
      </c>
      <c r="G164" s="14">
        <v>0</v>
      </c>
      <c r="H164" s="69"/>
      <c r="I164" s="25"/>
      <c r="J164" s="24"/>
      <c r="K164" s="25"/>
      <c r="L164" s="25"/>
      <c r="M164" s="25"/>
      <c r="N164" s="25"/>
      <c r="O164" s="25"/>
      <c r="P164" s="25"/>
      <c r="Q164" s="25"/>
    </row>
    <row r="165" spans="1:17" s="43" customFormat="1" ht="11.5" x14ac:dyDescent="0.35">
      <c r="A165" s="38"/>
      <c r="B165" s="3"/>
      <c r="C165" s="2"/>
      <c r="D165" s="2"/>
      <c r="E165" s="2"/>
      <c r="F165" s="14">
        <v>0</v>
      </c>
      <c r="G165" s="14">
        <v>0</v>
      </c>
      <c r="H165" s="69"/>
      <c r="I165" s="25"/>
      <c r="J165" s="24"/>
      <c r="K165" s="25"/>
      <c r="L165" s="25"/>
      <c r="M165" s="25"/>
      <c r="N165" s="25"/>
      <c r="O165" s="25"/>
      <c r="P165" s="25"/>
      <c r="Q165" s="25"/>
    </row>
    <row r="166" spans="1:17" s="43" customFormat="1" ht="11.5" x14ac:dyDescent="0.35">
      <c r="A166" s="38"/>
      <c r="B166" s="3"/>
      <c r="C166" s="2"/>
      <c r="D166" s="2"/>
      <c r="E166" s="2"/>
      <c r="F166" s="14">
        <v>0</v>
      </c>
      <c r="G166" s="14">
        <v>0</v>
      </c>
      <c r="H166" s="69"/>
      <c r="I166" s="25"/>
      <c r="J166" s="24"/>
      <c r="K166" s="25"/>
      <c r="L166" s="25"/>
      <c r="M166" s="25"/>
      <c r="N166" s="25"/>
      <c r="O166" s="25"/>
      <c r="P166" s="25"/>
      <c r="Q166" s="25"/>
    </row>
    <row r="167" spans="1:17" s="43" customFormat="1" ht="11.5" x14ac:dyDescent="0.35">
      <c r="A167" s="38"/>
      <c r="B167" s="102"/>
      <c r="C167" s="90"/>
      <c r="D167" s="103"/>
      <c r="E167" s="104" t="s">
        <v>48</v>
      </c>
      <c r="F167" s="19">
        <f>SUM(F160:F166)</f>
        <v>0</v>
      </c>
      <c r="G167" s="19">
        <f>SUM(G160:G166)</f>
        <v>0</v>
      </c>
      <c r="H167" s="69"/>
      <c r="I167" s="25"/>
      <c r="J167" s="24"/>
      <c r="K167" s="25"/>
      <c r="L167" s="25"/>
      <c r="M167" s="25"/>
      <c r="N167" s="25"/>
      <c r="O167" s="25"/>
      <c r="P167" s="25"/>
      <c r="Q167" s="25"/>
    </row>
    <row r="168" spans="1:17" s="43" customFormat="1" thickBot="1" x14ac:dyDescent="0.4">
      <c r="A168" s="38"/>
      <c r="B168" s="70"/>
      <c r="C168" s="25"/>
      <c r="D168" s="82"/>
      <c r="E168" s="83"/>
      <c r="F168" s="19"/>
      <c r="G168" s="109"/>
      <c r="H168" s="69"/>
      <c r="I168" s="25"/>
      <c r="J168" s="24"/>
      <c r="K168" s="25"/>
      <c r="L168" s="25"/>
      <c r="M168" s="25"/>
      <c r="N168" s="25"/>
      <c r="O168" s="25"/>
      <c r="P168" s="25"/>
      <c r="Q168" s="25"/>
    </row>
    <row r="169" spans="1:17" s="43" customFormat="1" ht="12" thickBot="1" x14ac:dyDescent="0.4">
      <c r="A169" s="38"/>
      <c r="B169" s="77"/>
      <c r="C169" s="78"/>
      <c r="D169" s="105"/>
      <c r="E169" s="80" t="s">
        <v>23</v>
      </c>
      <c r="F169" s="60">
        <f>F134+F145+F156+F167</f>
        <v>0</v>
      </c>
      <c r="G169" s="60">
        <f>G134+G145+G156+G167</f>
        <v>0</v>
      </c>
      <c r="H169" s="81"/>
      <c r="I169" s="25"/>
      <c r="J169" s="24"/>
      <c r="K169" s="25"/>
      <c r="L169" s="25"/>
      <c r="M169" s="25"/>
      <c r="N169" s="25"/>
      <c r="O169" s="25"/>
      <c r="P169" s="25"/>
      <c r="Q169" s="25"/>
    </row>
    <row r="170" spans="1:17" s="43" customFormat="1" thickBot="1" x14ac:dyDescent="0.4">
      <c r="A170" s="38"/>
      <c r="B170" s="25"/>
      <c r="C170" s="25"/>
      <c r="D170" s="82"/>
      <c r="E170" s="83"/>
      <c r="F170" s="19"/>
      <c r="G170" s="109"/>
      <c r="H170" s="106"/>
      <c r="I170" s="25"/>
      <c r="J170" s="24"/>
      <c r="K170" s="25"/>
      <c r="L170" s="25"/>
      <c r="M170" s="25"/>
      <c r="N170" s="25"/>
      <c r="O170" s="25"/>
      <c r="P170" s="25"/>
      <c r="Q170" s="25"/>
    </row>
    <row r="171" spans="1:17" s="43" customFormat="1" ht="15.5" x14ac:dyDescent="0.35">
      <c r="A171" s="62" t="s">
        <v>9</v>
      </c>
      <c r="B171" s="87" t="s">
        <v>56</v>
      </c>
      <c r="C171" s="65"/>
      <c r="D171" s="65"/>
      <c r="E171" s="65"/>
      <c r="F171" s="65"/>
      <c r="G171" s="65"/>
      <c r="H171" s="65"/>
      <c r="I171" s="70"/>
      <c r="J171" s="24"/>
      <c r="K171" s="25"/>
      <c r="L171" s="25"/>
      <c r="M171" s="25"/>
      <c r="N171" s="25"/>
      <c r="O171" s="25"/>
      <c r="P171" s="25"/>
      <c r="Q171" s="25"/>
    </row>
    <row r="172" spans="1:17" s="43" customFormat="1" ht="15.5" x14ac:dyDescent="0.35">
      <c r="A172" s="38"/>
      <c r="B172" s="89"/>
      <c r="C172" s="90"/>
      <c r="D172" s="90"/>
      <c r="E172" s="90"/>
      <c r="F172" s="20"/>
      <c r="G172" s="109"/>
      <c r="H172" s="93"/>
      <c r="I172" s="25"/>
      <c r="J172" s="24"/>
      <c r="K172" s="25"/>
      <c r="L172" s="25"/>
      <c r="M172" s="25"/>
      <c r="N172" s="25"/>
      <c r="O172" s="25"/>
      <c r="P172" s="25"/>
      <c r="Q172" s="25"/>
    </row>
    <row r="173" spans="1:17" s="43" customFormat="1" ht="11.5" x14ac:dyDescent="0.35">
      <c r="A173" s="38"/>
      <c r="B173" s="70" t="s">
        <v>13</v>
      </c>
      <c r="C173" s="71"/>
      <c r="D173" s="71"/>
      <c r="E173" s="35"/>
      <c r="F173" s="72" t="s">
        <v>119</v>
      </c>
      <c r="G173" s="72" t="s">
        <v>129</v>
      </c>
      <c r="H173" s="69"/>
      <c r="I173" s="25"/>
      <c r="J173" s="24"/>
      <c r="K173" s="25"/>
      <c r="L173" s="25"/>
      <c r="M173" s="25"/>
      <c r="N173" s="25"/>
      <c r="O173" s="25"/>
      <c r="P173" s="25"/>
      <c r="Q173" s="25"/>
    </row>
    <row r="174" spans="1:17" s="43" customFormat="1" ht="11.5" x14ac:dyDescent="0.35">
      <c r="A174" s="38"/>
      <c r="B174" s="73" t="s">
        <v>64</v>
      </c>
      <c r="C174" s="74"/>
      <c r="D174" s="34" t="s">
        <v>3</v>
      </c>
      <c r="E174" s="74" t="s">
        <v>4</v>
      </c>
      <c r="F174" s="92" t="s">
        <v>5</v>
      </c>
      <c r="G174" s="34" t="s">
        <v>109</v>
      </c>
      <c r="H174" s="69"/>
      <c r="I174" s="25"/>
      <c r="J174" s="24"/>
      <c r="K174" s="25"/>
      <c r="L174" s="25"/>
      <c r="M174" s="25"/>
      <c r="N174" s="25"/>
      <c r="O174" s="25"/>
      <c r="P174" s="25"/>
      <c r="Q174" s="25"/>
    </row>
    <row r="175" spans="1:17" s="43" customFormat="1" ht="11.5" x14ac:dyDescent="0.35">
      <c r="A175" s="38"/>
      <c r="B175" s="6" t="s">
        <v>84</v>
      </c>
      <c r="C175" s="2"/>
      <c r="D175" s="13"/>
      <c r="E175" s="2"/>
      <c r="F175" s="20">
        <f t="shared" ref="F175:F183" si="4">$D175*E175</f>
        <v>0</v>
      </c>
      <c r="G175" s="14">
        <v>0</v>
      </c>
      <c r="H175" s="69"/>
      <c r="I175" s="25"/>
      <c r="J175" s="24"/>
      <c r="K175" s="25"/>
      <c r="L175" s="25"/>
      <c r="M175" s="25"/>
      <c r="N175" s="25"/>
      <c r="O175" s="25"/>
      <c r="P175" s="25"/>
      <c r="Q175" s="25"/>
    </row>
    <row r="176" spans="1:17" s="43" customFormat="1" ht="11.5" x14ac:dyDescent="0.35">
      <c r="A176" s="38"/>
      <c r="B176" s="6" t="s">
        <v>82</v>
      </c>
      <c r="C176" s="2"/>
      <c r="D176" s="13"/>
      <c r="E176" s="2"/>
      <c r="F176" s="20">
        <f t="shared" si="4"/>
        <v>0</v>
      </c>
      <c r="G176" s="14">
        <v>0</v>
      </c>
      <c r="H176" s="69"/>
      <c r="I176" s="25"/>
      <c r="J176" s="24"/>
      <c r="K176" s="25"/>
      <c r="L176" s="25"/>
      <c r="M176" s="25"/>
      <c r="N176" s="25"/>
      <c r="O176" s="25"/>
      <c r="P176" s="25"/>
      <c r="Q176" s="25"/>
    </row>
    <row r="177" spans="1:17" s="43" customFormat="1" ht="11.5" x14ac:dyDescent="0.35">
      <c r="A177" s="38"/>
      <c r="B177" s="6" t="s">
        <v>83</v>
      </c>
      <c r="C177" s="2"/>
      <c r="D177" s="13"/>
      <c r="E177" s="2"/>
      <c r="F177" s="20">
        <f t="shared" si="4"/>
        <v>0</v>
      </c>
      <c r="G177" s="14">
        <v>0</v>
      </c>
      <c r="H177" s="69"/>
      <c r="I177" s="25"/>
      <c r="J177" s="24"/>
      <c r="K177" s="25"/>
      <c r="L177" s="25"/>
      <c r="M177" s="25"/>
      <c r="N177" s="25"/>
      <c r="O177" s="25"/>
      <c r="P177" s="25"/>
      <c r="Q177" s="25"/>
    </row>
    <row r="178" spans="1:17" s="43" customFormat="1" ht="11.5" x14ac:dyDescent="0.35">
      <c r="A178" s="38"/>
      <c r="B178" s="6"/>
      <c r="C178" s="2"/>
      <c r="D178" s="13"/>
      <c r="E178" s="2"/>
      <c r="F178" s="20">
        <f t="shared" si="4"/>
        <v>0</v>
      </c>
      <c r="G178" s="14">
        <v>0</v>
      </c>
      <c r="H178" s="69"/>
      <c r="I178" s="25"/>
      <c r="J178" s="24"/>
      <c r="K178" s="25"/>
      <c r="L178" s="25"/>
      <c r="M178" s="25"/>
      <c r="N178" s="25"/>
      <c r="O178" s="25"/>
      <c r="P178" s="25"/>
      <c r="Q178" s="25"/>
    </row>
    <row r="179" spans="1:17" s="43" customFormat="1" ht="11.5" x14ac:dyDescent="0.35">
      <c r="A179" s="38"/>
      <c r="B179" s="6"/>
      <c r="C179" s="2"/>
      <c r="D179" s="13"/>
      <c r="E179" s="2"/>
      <c r="F179" s="20">
        <f t="shared" si="4"/>
        <v>0</v>
      </c>
      <c r="G179" s="14">
        <v>0</v>
      </c>
      <c r="H179" s="69"/>
      <c r="I179" s="25"/>
      <c r="J179" s="24"/>
      <c r="K179" s="25"/>
      <c r="L179" s="25"/>
      <c r="M179" s="25"/>
      <c r="N179" s="25"/>
      <c r="O179" s="25"/>
      <c r="P179" s="25"/>
      <c r="Q179" s="25"/>
    </row>
    <row r="180" spans="1:17" s="43" customFormat="1" ht="11.5" x14ac:dyDescent="0.35">
      <c r="A180" s="38"/>
      <c r="B180" s="6"/>
      <c r="C180" s="2"/>
      <c r="D180" s="13"/>
      <c r="E180" s="2"/>
      <c r="F180" s="20">
        <f t="shared" si="4"/>
        <v>0</v>
      </c>
      <c r="G180" s="14">
        <v>0</v>
      </c>
      <c r="H180" s="69"/>
      <c r="I180" s="25"/>
      <c r="J180" s="24"/>
      <c r="K180" s="25"/>
      <c r="L180" s="25"/>
      <c r="M180" s="25"/>
      <c r="N180" s="25"/>
      <c r="O180" s="25"/>
      <c r="P180" s="25"/>
      <c r="Q180" s="25"/>
    </row>
    <row r="181" spans="1:17" s="43" customFormat="1" ht="11.5" x14ac:dyDescent="0.35">
      <c r="A181" s="38"/>
      <c r="B181" s="6"/>
      <c r="C181" s="2"/>
      <c r="D181" s="13"/>
      <c r="E181" s="2"/>
      <c r="F181" s="20">
        <f t="shared" si="4"/>
        <v>0</v>
      </c>
      <c r="G181" s="14">
        <v>0</v>
      </c>
      <c r="H181" s="69"/>
      <c r="I181" s="25"/>
      <c r="J181" s="24"/>
      <c r="K181" s="25"/>
      <c r="L181" s="25"/>
      <c r="M181" s="25"/>
      <c r="N181" s="25"/>
      <c r="O181" s="25"/>
      <c r="P181" s="25"/>
      <c r="Q181" s="25"/>
    </row>
    <row r="182" spans="1:17" s="43" customFormat="1" ht="11.5" x14ac:dyDescent="0.35">
      <c r="A182" s="38"/>
      <c r="B182" s="6"/>
      <c r="C182" s="2"/>
      <c r="D182" s="13"/>
      <c r="E182" s="2"/>
      <c r="F182" s="20">
        <f t="shared" si="4"/>
        <v>0</v>
      </c>
      <c r="G182" s="14">
        <v>0</v>
      </c>
      <c r="H182" s="69"/>
      <c r="I182" s="25"/>
      <c r="J182" s="24"/>
      <c r="K182" s="25"/>
      <c r="L182" s="25"/>
      <c r="M182" s="25"/>
      <c r="N182" s="25"/>
      <c r="O182" s="25"/>
      <c r="P182" s="25"/>
      <c r="Q182" s="25"/>
    </row>
    <row r="183" spans="1:17" s="43" customFormat="1" ht="11.5" x14ac:dyDescent="0.35">
      <c r="A183" s="38"/>
      <c r="B183" s="6"/>
      <c r="C183" s="2"/>
      <c r="D183" s="13"/>
      <c r="E183" s="2"/>
      <c r="F183" s="20">
        <f t="shared" si="4"/>
        <v>0</v>
      </c>
      <c r="G183" s="14">
        <v>0</v>
      </c>
      <c r="H183" s="69"/>
      <c r="I183" s="25"/>
      <c r="J183" s="24"/>
      <c r="K183" s="25"/>
      <c r="L183" s="25"/>
      <c r="M183" s="25"/>
      <c r="N183" s="25"/>
      <c r="O183" s="25"/>
      <c r="P183" s="25"/>
      <c r="Q183" s="25"/>
    </row>
    <row r="184" spans="1:17" s="43" customFormat="1" ht="11.5" x14ac:dyDescent="0.35">
      <c r="A184" s="38"/>
      <c r="B184" s="95"/>
      <c r="C184" s="35"/>
      <c r="D184" s="96"/>
      <c r="E184" s="97" t="s">
        <v>14</v>
      </c>
      <c r="F184" s="85">
        <f>SUM(F175:F183)</f>
        <v>0</v>
      </c>
      <c r="G184" s="85">
        <f>SUM(G175:G183)</f>
        <v>0</v>
      </c>
      <c r="H184" s="69"/>
      <c r="I184" s="25"/>
      <c r="J184" s="24"/>
      <c r="K184" s="25"/>
      <c r="L184" s="25"/>
      <c r="M184" s="25"/>
      <c r="N184" s="25"/>
      <c r="O184" s="25"/>
      <c r="P184" s="25"/>
      <c r="Q184" s="25"/>
    </row>
    <row r="185" spans="1:17" s="43" customFormat="1" ht="12.5" x14ac:dyDescent="0.35">
      <c r="A185" s="38"/>
      <c r="B185" s="70"/>
      <c r="C185" s="25"/>
      <c r="D185" s="98"/>
      <c r="E185" s="98"/>
      <c r="F185" s="85"/>
      <c r="G185" s="109"/>
      <c r="H185" s="69"/>
      <c r="I185" s="25"/>
      <c r="J185" s="24"/>
      <c r="K185" s="25"/>
      <c r="L185" s="25"/>
      <c r="M185" s="25"/>
      <c r="N185" s="25"/>
      <c r="O185" s="25"/>
      <c r="P185" s="25"/>
      <c r="Q185" s="25"/>
    </row>
    <row r="186" spans="1:17" s="43" customFormat="1" ht="12.5" x14ac:dyDescent="0.35">
      <c r="A186" s="38"/>
      <c r="B186" s="70" t="s">
        <v>17</v>
      </c>
      <c r="C186" s="25"/>
      <c r="D186" s="35"/>
      <c r="E186" s="99"/>
      <c r="F186" s="100"/>
      <c r="G186" s="109"/>
      <c r="H186" s="101"/>
      <c r="I186" s="25"/>
      <c r="J186" s="24"/>
      <c r="K186" s="25"/>
      <c r="L186" s="25"/>
      <c r="M186" s="25"/>
      <c r="N186" s="25"/>
      <c r="O186" s="25"/>
      <c r="P186" s="25"/>
      <c r="Q186" s="25"/>
    </row>
    <row r="187" spans="1:17" s="43" customFormat="1" ht="12.5" x14ac:dyDescent="0.35">
      <c r="A187" s="38"/>
      <c r="B187" s="73" t="s">
        <v>7</v>
      </c>
      <c r="C187" s="25"/>
      <c r="E187" s="83"/>
      <c r="F187" s="92" t="s">
        <v>8</v>
      </c>
      <c r="G187" s="109"/>
      <c r="H187" s="101"/>
      <c r="I187" s="25"/>
      <c r="J187" s="24"/>
      <c r="K187" s="25"/>
      <c r="L187" s="25"/>
      <c r="M187" s="25"/>
      <c r="N187" s="25"/>
      <c r="O187" s="25"/>
      <c r="P187" s="25"/>
      <c r="Q187" s="25"/>
    </row>
    <row r="188" spans="1:17" s="43" customFormat="1" ht="11.5" x14ac:dyDescent="0.35">
      <c r="A188" s="38"/>
      <c r="B188" s="6" t="s">
        <v>71</v>
      </c>
      <c r="C188" s="2"/>
      <c r="D188" s="2"/>
      <c r="E188" s="2"/>
      <c r="F188" s="14">
        <v>0</v>
      </c>
      <c r="G188" s="14">
        <v>0</v>
      </c>
      <c r="H188" s="101"/>
      <c r="I188" s="25"/>
      <c r="J188" s="24"/>
      <c r="K188" s="25"/>
      <c r="L188" s="25"/>
      <c r="M188" s="25"/>
      <c r="N188" s="25"/>
      <c r="O188" s="25"/>
      <c r="P188" s="25"/>
      <c r="Q188" s="25"/>
    </row>
    <row r="189" spans="1:17" s="43" customFormat="1" ht="11.5" x14ac:dyDescent="0.35">
      <c r="A189" s="38"/>
      <c r="B189" s="3"/>
      <c r="C189" s="2"/>
      <c r="D189" s="2"/>
      <c r="E189" s="2"/>
      <c r="F189" s="14">
        <v>0</v>
      </c>
      <c r="G189" s="14">
        <v>0</v>
      </c>
      <c r="H189" s="101"/>
      <c r="I189" s="25"/>
      <c r="J189" s="24"/>
      <c r="K189" s="25"/>
      <c r="L189" s="25"/>
      <c r="M189" s="25"/>
      <c r="N189" s="25"/>
      <c r="O189" s="25"/>
      <c r="P189" s="25"/>
      <c r="Q189" s="25"/>
    </row>
    <row r="190" spans="1:17" s="43" customFormat="1" ht="11.5" x14ac:dyDescent="0.35">
      <c r="A190" s="38"/>
      <c r="B190" s="3"/>
      <c r="C190" s="2"/>
      <c r="D190" s="2"/>
      <c r="E190" s="2"/>
      <c r="F190" s="14">
        <v>0</v>
      </c>
      <c r="G190" s="14">
        <v>0</v>
      </c>
      <c r="H190" s="101"/>
      <c r="I190" s="25"/>
      <c r="J190" s="24"/>
      <c r="K190" s="25"/>
      <c r="L190" s="25"/>
      <c r="M190" s="25"/>
      <c r="N190" s="25"/>
      <c r="O190" s="25"/>
      <c r="P190" s="25"/>
      <c r="Q190" s="25"/>
    </row>
    <row r="191" spans="1:17" s="43" customFormat="1" ht="11.5" x14ac:dyDescent="0.35">
      <c r="A191" s="38"/>
      <c r="B191" s="3"/>
      <c r="C191" s="2"/>
      <c r="D191" s="2"/>
      <c r="E191" s="2"/>
      <c r="F191" s="14">
        <v>0</v>
      </c>
      <c r="G191" s="14">
        <v>0</v>
      </c>
      <c r="H191" s="101"/>
      <c r="I191" s="25"/>
      <c r="J191" s="24"/>
      <c r="K191" s="25"/>
      <c r="L191" s="25"/>
      <c r="M191" s="25"/>
      <c r="N191" s="25"/>
      <c r="O191" s="25"/>
      <c r="P191" s="25"/>
      <c r="Q191" s="25"/>
    </row>
    <row r="192" spans="1:17" s="43" customFormat="1" ht="11.5" x14ac:dyDescent="0.35">
      <c r="A192" s="38"/>
      <c r="B192" s="3"/>
      <c r="C192" s="2"/>
      <c r="D192" s="2"/>
      <c r="E192" s="2"/>
      <c r="F192" s="14">
        <v>0</v>
      </c>
      <c r="G192" s="14">
        <v>0</v>
      </c>
      <c r="H192" s="101"/>
      <c r="I192" s="25"/>
      <c r="J192" s="24"/>
      <c r="K192" s="25"/>
      <c r="L192" s="25"/>
      <c r="M192" s="25"/>
      <c r="N192" s="25"/>
      <c r="O192" s="25"/>
      <c r="P192" s="25"/>
      <c r="Q192" s="25"/>
    </row>
    <row r="193" spans="1:17" s="43" customFormat="1" ht="11.5" x14ac:dyDescent="0.35">
      <c r="A193" s="38"/>
      <c r="B193" s="3"/>
      <c r="C193" s="2"/>
      <c r="D193" s="2"/>
      <c r="E193" s="2"/>
      <c r="F193" s="14">
        <v>0</v>
      </c>
      <c r="G193" s="14">
        <v>0</v>
      </c>
      <c r="H193" s="101"/>
      <c r="I193" s="25"/>
      <c r="J193" s="24"/>
      <c r="K193" s="25"/>
      <c r="L193" s="25"/>
      <c r="M193" s="25"/>
      <c r="N193" s="25"/>
      <c r="O193" s="25"/>
      <c r="P193" s="25"/>
      <c r="Q193" s="25"/>
    </row>
    <row r="194" spans="1:17" s="43" customFormat="1" ht="11.5" x14ac:dyDescent="0.35">
      <c r="A194" s="38"/>
      <c r="B194" s="3"/>
      <c r="C194" s="2"/>
      <c r="D194" s="2"/>
      <c r="E194" s="2"/>
      <c r="F194" s="14">
        <v>0</v>
      </c>
      <c r="G194" s="14">
        <v>0</v>
      </c>
      <c r="H194" s="101"/>
      <c r="I194" s="25"/>
      <c r="J194" s="24"/>
      <c r="K194" s="25"/>
      <c r="L194" s="25"/>
      <c r="M194" s="25"/>
      <c r="N194" s="25"/>
      <c r="O194" s="25"/>
      <c r="P194" s="25"/>
      <c r="Q194" s="25"/>
    </row>
    <row r="195" spans="1:17" s="43" customFormat="1" ht="11.5" x14ac:dyDescent="0.35">
      <c r="A195" s="38"/>
      <c r="B195" s="102"/>
      <c r="C195" s="90"/>
      <c r="D195" s="103"/>
      <c r="E195" s="97" t="s">
        <v>18</v>
      </c>
      <c r="F195" s="19">
        <f>SUM(F188:F194)</f>
        <v>0</v>
      </c>
      <c r="G195" s="85">
        <f>SUM(G188:G194)</f>
        <v>0</v>
      </c>
      <c r="H195" s="101"/>
      <c r="I195" s="25"/>
      <c r="J195" s="24"/>
      <c r="K195" s="25"/>
      <c r="L195" s="25"/>
      <c r="M195" s="25"/>
      <c r="N195" s="25"/>
      <c r="O195" s="25"/>
      <c r="P195" s="25"/>
      <c r="Q195" s="25"/>
    </row>
    <row r="196" spans="1:17" s="43" customFormat="1" ht="12.5" x14ac:dyDescent="0.35">
      <c r="A196" s="38"/>
      <c r="B196" s="70"/>
      <c r="C196" s="25"/>
      <c r="D196" s="82"/>
      <c r="E196" s="83"/>
      <c r="F196" s="19"/>
      <c r="G196" s="109"/>
      <c r="H196" s="69"/>
      <c r="I196" s="25"/>
      <c r="J196" s="24"/>
      <c r="K196" s="25"/>
      <c r="L196" s="25"/>
      <c r="M196" s="25"/>
      <c r="N196" s="25"/>
      <c r="O196" s="25"/>
      <c r="P196" s="25"/>
      <c r="Q196" s="25"/>
    </row>
    <row r="197" spans="1:17" s="43" customFormat="1" ht="12.5" x14ac:dyDescent="0.35">
      <c r="A197" s="38"/>
      <c r="B197" s="110" t="s">
        <v>59</v>
      </c>
      <c r="C197" s="25"/>
      <c r="D197" s="82"/>
      <c r="E197" s="83"/>
      <c r="F197" s="19"/>
      <c r="G197" s="109"/>
      <c r="H197" s="69"/>
      <c r="I197" s="25"/>
      <c r="J197" s="24"/>
      <c r="K197" s="25"/>
      <c r="L197" s="25"/>
      <c r="M197" s="25"/>
      <c r="N197" s="25"/>
      <c r="O197" s="25"/>
      <c r="P197" s="25"/>
      <c r="Q197" s="25"/>
    </row>
    <row r="198" spans="1:17" s="43" customFormat="1" ht="12.5" x14ac:dyDescent="0.35">
      <c r="A198" s="38"/>
      <c r="B198" s="73" t="s">
        <v>7</v>
      </c>
      <c r="C198" s="25"/>
      <c r="E198" s="83"/>
      <c r="F198" s="92" t="s">
        <v>8</v>
      </c>
      <c r="G198" s="109"/>
      <c r="H198" s="69"/>
      <c r="I198" s="25"/>
      <c r="J198" s="24"/>
      <c r="K198" s="25"/>
      <c r="L198" s="25"/>
      <c r="M198" s="25"/>
      <c r="N198" s="25"/>
      <c r="O198" s="25"/>
      <c r="P198" s="25"/>
      <c r="Q198" s="25"/>
    </row>
    <row r="199" spans="1:17" s="43" customFormat="1" ht="11.5" x14ac:dyDescent="0.35">
      <c r="A199" s="38"/>
      <c r="B199" s="6" t="s">
        <v>85</v>
      </c>
      <c r="C199" s="2"/>
      <c r="D199" s="2"/>
      <c r="E199" s="2"/>
      <c r="F199" s="14">
        <v>0</v>
      </c>
      <c r="G199" s="14">
        <v>0</v>
      </c>
      <c r="H199" s="69"/>
      <c r="I199" s="25"/>
      <c r="J199" s="24"/>
      <c r="K199" s="25"/>
      <c r="L199" s="25"/>
      <c r="M199" s="25"/>
      <c r="N199" s="25"/>
      <c r="O199" s="25"/>
      <c r="P199" s="25"/>
      <c r="Q199" s="25"/>
    </row>
    <row r="200" spans="1:17" s="43" customFormat="1" ht="11.5" x14ac:dyDescent="0.35">
      <c r="A200" s="38"/>
      <c r="B200" s="6" t="s">
        <v>86</v>
      </c>
      <c r="C200" s="2"/>
      <c r="D200" s="2"/>
      <c r="E200" s="2"/>
      <c r="F200" s="14">
        <v>0</v>
      </c>
      <c r="G200" s="14">
        <v>0</v>
      </c>
      <c r="H200" s="69"/>
      <c r="I200" s="25"/>
      <c r="J200" s="24"/>
      <c r="K200" s="25"/>
      <c r="L200" s="25"/>
      <c r="M200" s="25"/>
      <c r="N200" s="25"/>
      <c r="O200" s="25"/>
      <c r="P200" s="25"/>
      <c r="Q200" s="25"/>
    </row>
    <row r="201" spans="1:17" s="43" customFormat="1" ht="11.5" x14ac:dyDescent="0.35">
      <c r="A201" s="38"/>
      <c r="B201" s="6" t="s">
        <v>87</v>
      </c>
      <c r="C201" s="2"/>
      <c r="D201" s="2"/>
      <c r="E201" s="2"/>
      <c r="F201" s="14">
        <v>0</v>
      </c>
      <c r="G201" s="14">
        <v>0</v>
      </c>
      <c r="H201" s="69"/>
      <c r="I201" s="25"/>
      <c r="J201" s="24"/>
      <c r="K201" s="25"/>
      <c r="L201" s="25"/>
      <c r="M201" s="25"/>
      <c r="N201" s="25"/>
      <c r="O201" s="25"/>
      <c r="P201" s="25"/>
      <c r="Q201" s="25"/>
    </row>
    <row r="202" spans="1:17" s="43" customFormat="1" ht="11.5" x14ac:dyDescent="0.35">
      <c r="A202" s="38"/>
      <c r="B202" s="3"/>
      <c r="C202" s="2"/>
      <c r="D202" s="2"/>
      <c r="E202" s="2"/>
      <c r="F202" s="14">
        <v>0</v>
      </c>
      <c r="G202" s="14">
        <v>0</v>
      </c>
      <c r="H202" s="69"/>
      <c r="I202" s="25"/>
      <c r="J202" s="24"/>
      <c r="K202" s="25"/>
      <c r="L202" s="25"/>
      <c r="M202" s="25"/>
      <c r="N202" s="25"/>
      <c r="O202" s="25"/>
      <c r="P202" s="25"/>
      <c r="Q202" s="25"/>
    </row>
    <row r="203" spans="1:17" s="43" customFormat="1" ht="11.5" x14ac:dyDescent="0.35">
      <c r="A203" s="38"/>
      <c r="B203" s="3"/>
      <c r="C203" s="2"/>
      <c r="D203" s="2"/>
      <c r="E203" s="2"/>
      <c r="F203" s="14">
        <v>0</v>
      </c>
      <c r="G203" s="14">
        <v>0</v>
      </c>
      <c r="H203" s="69"/>
      <c r="I203" s="25"/>
      <c r="J203" s="24"/>
      <c r="K203" s="25"/>
      <c r="L203" s="25"/>
      <c r="M203" s="25"/>
      <c r="N203" s="25"/>
      <c r="O203" s="25"/>
      <c r="P203" s="25"/>
      <c r="Q203" s="25"/>
    </row>
    <row r="204" spans="1:17" s="43" customFormat="1" ht="11.5" x14ac:dyDescent="0.35">
      <c r="A204" s="38"/>
      <c r="B204" s="3"/>
      <c r="C204" s="2"/>
      <c r="D204" s="2"/>
      <c r="E204" s="2"/>
      <c r="F204" s="14">
        <v>0</v>
      </c>
      <c r="G204" s="14">
        <v>0</v>
      </c>
      <c r="H204" s="69"/>
      <c r="I204" s="25"/>
      <c r="J204" s="24"/>
      <c r="K204" s="25"/>
      <c r="L204" s="25"/>
      <c r="M204" s="25"/>
      <c r="N204" s="25"/>
      <c r="O204" s="25"/>
      <c r="P204" s="25"/>
      <c r="Q204" s="25"/>
    </row>
    <row r="205" spans="1:17" s="43" customFormat="1" ht="11.5" x14ac:dyDescent="0.35">
      <c r="A205" s="38"/>
      <c r="B205" s="3"/>
      <c r="C205" s="2"/>
      <c r="D205" s="2"/>
      <c r="E205" s="2"/>
      <c r="F205" s="14">
        <v>0</v>
      </c>
      <c r="G205" s="14">
        <v>0</v>
      </c>
      <c r="H205" s="69"/>
      <c r="I205" s="25"/>
      <c r="J205" s="24"/>
      <c r="K205" s="25"/>
      <c r="L205" s="25"/>
      <c r="M205" s="25"/>
      <c r="N205" s="25"/>
      <c r="O205" s="25"/>
      <c r="P205" s="25"/>
      <c r="Q205" s="25"/>
    </row>
    <row r="206" spans="1:17" s="43" customFormat="1" ht="11.5" x14ac:dyDescent="0.35">
      <c r="A206" s="38"/>
      <c r="B206" s="102"/>
      <c r="C206" s="90"/>
      <c r="D206" s="103"/>
      <c r="E206" s="104" t="s">
        <v>31</v>
      </c>
      <c r="F206" s="19">
        <f>SUM(F199:F205)</f>
        <v>0</v>
      </c>
      <c r="G206" s="19">
        <f>SUM(G199:G205)</f>
        <v>0</v>
      </c>
      <c r="H206" s="69"/>
      <c r="I206" s="25"/>
      <c r="J206" s="24"/>
      <c r="K206" s="25"/>
      <c r="L206" s="25"/>
      <c r="M206" s="25"/>
      <c r="N206" s="25"/>
      <c r="O206" s="25"/>
      <c r="P206" s="25"/>
      <c r="Q206" s="25"/>
    </row>
    <row r="207" spans="1:17" s="43" customFormat="1" ht="12.5" x14ac:dyDescent="0.35">
      <c r="A207" s="38"/>
      <c r="B207" s="70"/>
      <c r="C207" s="25"/>
      <c r="D207" s="82"/>
      <c r="E207" s="83"/>
      <c r="F207" s="19"/>
      <c r="G207" s="109"/>
      <c r="H207" s="69"/>
      <c r="I207" s="25"/>
      <c r="J207" s="24"/>
      <c r="K207" s="25"/>
      <c r="L207" s="25"/>
      <c r="M207" s="25"/>
      <c r="N207" s="25"/>
      <c r="O207" s="25"/>
      <c r="P207" s="25"/>
      <c r="Q207" s="25"/>
    </row>
    <row r="208" spans="1:17" s="43" customFormat="1" ht="12.5" x14ac:dyDescent="0.35">
      <c r="A208" s="38"/>
      <c r="B208" s="70" t="s">
        <v>44</v>
      </c>
      <c r="C208" s="25"/>
      <c r="D208" s="82"/>
      <c r="E208" s="83"/>
      <c r="F208" s="19"/>
      <c r="G208" s="109"/>
      <c r="H208" s="69"/>
      <c r="I208" s="25"/>
      <c r="J208" s="24"/>
      <c r="K208" s="25"/>
      <c r="L208" s="25"/>
      <c r="M208" s="25"/>
      <c r="N208" s="25"/>
      <c r="O208" s="25"/>
      <c r="P208" s="25"/>
      <c r="Q208" s="25"/>
    </row>
    <row r="209" spans="1:17" s="43" customFormat="1" ht="12.5" x14ac:dyDescent="0.35">
      <c r="A209" s="38"/>
      <c r="B209" s="73" t="s">
        <v>7</v>
      </c>
      <c r="C209" s="25"/>
      <c r="E209" s="83"/>
      <c r="F209" s="92" t="s">
        <v>8</v>
      </c>
      <c r="G209" s="109"/>
      <c r="H209" s="69"/>
      <c r="I209" s="25"/>
      <c r="J209" s="24"/>
      <c r="K209" s="25"/>
      <c r="L209" s="25"/>
      <c r="M209" s="25"/>
      <c r="N209" s="25"/>
      <c r="O209" s="25"/>
      <c r="P209" s="25"/>
      <c r="Q209" s="25"/>
    </row>
    <row r="210" spans="1:17" s="43" customFormat="1" ht="11.5" x14ac:dyDescent="0.35">
      <c r="A210" s="38"/>
      <c r="B210" s="6" t="s">
        <v>85</v>
      </c>
      <c r="C210" s="2"/>
      <c r="D210" s="2"/>
      <c r="E210" s="2"/>
      <c r="F210" s="14">
        <v>0</v>
      </c>
      <c r="G210" s="14">
        <v>0</v>
      </c>
      <c r="H210" s="69"/>
      <c r="I210" s="25"/>
      <c r="J210" s="24"/>
      <c r="K210" s="25"/>
      <c r="L210" s="25"/>
      <c r="M210" s="25"/>
      <c r="N210" s="25"/>
      <c r="O210" s="25"/>
      <c r="P210" s="25"/>
      <c r="Q210" s="25"/>
    </row>
    <row r="211" spans="1:17" s="43" customFormat="1" ht="11.5" x14ac:dyDescent="0.35">
      <c r="A211" s="38"/>
      <c r="B211" s="6" t="s">
        <v>86</v>
      </c>
      <c r="C211" s="2"/>
      <c r="D211" s="2"/>
      <c r="E211" s="2"/>
      <c r="F211" s="14">
        <v>0</v>
      </c>
      <c r="G211" s="14">
        <v>0</v>
      </c>
      <c r="H211" s="69"/>
      <c r="I211" s="25"/>
      <c r="J211" s="24"/>
      <c r="K211" s="25"/>
      <c r="L211" s="25"/>
      <c r="M211" s="25"/>
      <c r="N211" s="25"/>
      <c r="O211" s="25"/>
      <c r="P211" s="25"/>
      <c r="Q211" s="25"/>
    </row>
    <row r="212" spans="1:17" s="43" customFormat="1" ht="11.5" x14ac:dyDescent="0.35">
      <c r="A212" s="38"/>
      <c r="B212" s="6" t="s">
        <v>87</v>
      </c>
      <c r="C212" s="2"/>
      <c r="D212" s="2"/>
      <c r="E212" s="2"/>
      <c r="F212" s="14">
        <v>0</v>
      </c>
      <c r="G212" s="14">
        <v>0</v>
      </c>
      <c r="H212" s="69"/>
      <c r="I212" s="25"/>
      <c r="J212" s="24"/>
      <c r="K212" s="25"/>
      <c r="L212" s="25"/>
      <c r="M212" s="25"/>
      <c r="N212" s="25"/>
      <c r="O212" s="25"/>
      <c r="P212" s="25"/>
      <c r="Q212" s="25"/>
    </row>
    <row r="213" spans="1:17" s="43" customFormat="1" ht="11.5" x14ac:dyDescent="0.35">
      <c r="A213" s="38"/>
      <c r="B213" s="3"/>
      <c r="C213" s="2"/>
      <c r="D213" s="2"/>
      <c r="E213" s="2"/>
      <c r="F213" s="14">
        <v>0</v>
      </c>
      <c r="G213" s="14">
        <v>0</v>
      </c>
      <c r="H213" s="69"/>
      <c r="I213" s="25"/>
      <c r="J213" s="24"/>
      <c r="K213" s="25"/>
      <c r="L213" s="25"/>
      <c r="M213" s="25"/>
      <c r="N213" s="25"/>
      <c r="O213" s="25"/>
      <c r="P213" s="25"/>
      <c r="Q213" s="25"/>
    </row>
    <row r="214" spans="1:17" s="43" customFormat="1" ht="11.5" x14ac:dyDescent="0.35">
      <c r="A214" s="38"/>
      <c r="B214" s="3"/>
      <c r="C214" s="2"/>
      <c r="D214" s="2"/>
      <c r="E214" s="2"/>
      <c r="F214" s="14">
        <v>0</v>
      </c>
      <c r="G214" s="14">
        <v>0</v>
      </c>
      <c r="H214" s="69"/>
      <c r="I214" s="25"/>
      <c r="J214" s="24"/>
      <c r="K214" s="25"/>
      <c r="L214" s="25"/>
      <c r="M214" s="25"/>
      <c r="N214" s="25"/>
      <c r="O214" s="25"/>
      <c r="P214" s="25"/>
      <c r="Q214" s="25"/>
    </row>
    <row r="215" spans="1:17" s="43" customFormat="1" ht="11.5" x14ac:dyDescent="0.35">
      <c r="A215" s="38"/>
      <c r="B215" s="3"/>
      <c r="C215" s="2"/>
      <c r="D215" s="2"/>
      <c r="E215" s="2"/>
      <c r="F215" s="14">
        <v>0</v>
      </c>
      <c r="G215" s="14">
        <v>0</v>
      </c>
      <c r="H215" s="69"/>
      <c r="I215" s="25"/>
      <c r="J215" s="24"/>
      <c r="K215" s="25"/>
      <c r="L215" s="25"/>
      <c r="M215" s="25"/>
      <c r="N215" s="25"/>
      <c r="O215" s="25"/>
      <c r="P215" s="25"/>
      <c r="Q215" s="25"/>
    </row>
    <row r="216" spans="1:17" s="43" customFormat="1" ht="11.5" x14ac:dyDescent="0.35">
      <c r="A216" s="38"/>
      <c r="B216" s="3"/>
      <c r="C216" s="2"/>
      <c r="D216" s="2"/>
      <c r="E216" s="2"/>
      <c r="F216" s="14">
        <v>0</v>
      </c>
      <c r="G216" s="14">
        <v>0</v>
      </c>
      <c r="H216" s="69"/>
      <c r="I216" s="25"/>
      <c r="J216" s="24"/>
      <c r="K216" s="25"/>
      <c r="L216" s="25"/>
      <c r="M216" s="25"/>
      <c r="N216" s="25"/>
      <c r="O216" s="25"/>
      <c r="P216" s="25"/>
      <c r="Q216" s="25"/>
    </row>
    <row r="217" spans="1:17" s="43" customFormat="1" ht="11.5" x14ac:dyDescent="0.35">
      <c r="A217" s="38"/>
      <c r="B217" s="102"/>
      <c r="C217" s="90"/>
      <c r="D217" s="103"/>
      <c r="E217" s="104" t="s">
        <v>47</v>
      </c>
      <c r="F217" s="19">
        <f>SUM(F210:F216)</f>
        <v>0</v>
      </c>
      <c r="G217" s="19">
        <f>SUM(G210:G216)</f>
        <v>0</v>
      </c>
      <c r="H217" s="69"/>
      <c r="I217" s="25"/>
      <c r="J217" s="24"/>
      <c r="K217" s="25"/>
      <c r="L217" s="25"/>
      <c r="M217" s="25"/>
      <c r="N217" s="25"/>
      <c r="O217" s="25"/>
      <c r="P217" s="25"/>
      <c r="Q217" s="25"/>
    </row>
    <row r="218" spans="1:17" s="43" customFormat="1" thickBot="1" x14ac:dyDescent="0.4">
      <c r="A218" s="38"/>
      <c r="B218" s="70"/>
      <c r="C218" s="25"/>
      <c r="D218" s="82"/>
      <c r="E218" s="83"/>
      <c r="F218" s="19"/>
      <c r="G218" s="109"/>
      <c r="H218" s="69"/>
      <c r="I218" s="25"/>
      <c r="J218" s="24"/>
      <c r="K218" s="25"/>
      <c r="L218" s="25"/>
      <c r="M218" s="25"/>
      <c r="N218" s="25"/>
      <c r="O218" s="25"/>
      <c r="P218" s="25"/>
      <c r="Q218" s="25"/>
    </row>
    <row r="219" spans="1:17" s="43" customFormat="1" ht="12" thickBot="1" x14ac:dyDescent="0.4">
      <c r="A219" s="38"/>
      <c r="B219" s="77"/>
      <c r="C219" s="78"/>
      <c r="D219" s="105"/>
      <c r="E219" s="80" t="s">
        <v>22</v>
      </c>
      <c r="F219" s="60">
        <f>F184+F195+F206+F217</f>
        <v>0</v>
      </c>
      <c r="G219" s="60">
        <f>G184+G195+G206+G217</f>
        <v>0</v>
      </c>
      <c r="H219" s="81"/>
      <c r="I219" s="25"/>
      <c r="J219" s="24"/>
      <c r="K219" s="25"/>
      <c r="L219" s="25"/>
      <c r="M219" s="25"/>
      <c r="N219" s="25"/>
      <c r="O219" s="25"/>
      <c r="P219" s="25"/>
      <c r="Q219" s="25"/>
    </row>
    <row r="220" spans="1:17" s="43" customFormat="1" thickBot="1" x14ac:dyDescent="0.4">
      <c r="A220" s="38"/>
      <c r="B220" s="25"/>
      <c r="C220" s="25"/>
      <c r="D220" s="82"/>
      <c r="E220" s="83"/>
      <c r="F220" s="19"/>
      <c r="G220" s="109"/>
      <c r="H220" s="106"/>
      <c r="I220" s="25"/>
      <c r="J220" s="24"/>
      <c r="K220" s="25"/>
      <c r="L220" s="25"/>
      <c r="M220" s="25"/>
      <c r="N220" s="25"/>
      <c r="O220" s="25"/>
      <c r="P220" s="25"/>
      <c r="Q220" s="25"/>
    </row>
    <row r="221" spans="1:17" s="43" customFormat="1" ht="15.5" x14ac:dyDescent="0.35">
      <c r="A221" s="62" t="s">
        <v>117</v>
      </c>
      <c r="B221" s="87" t="s">
        <v>118</v>
      </c>
      <c r="C221" s="65"/>
      <c r="D221" s="65"/>
      <c r="E221" s="65"/>
      <c r="F221" s="65"/>
      <c r="G221" s="65"/>
      <c r="H221" s="65"/>
      <c r="I221" s="70"/>
      <c r="J221" s="24"/>
      <c r="K221" s="25"/>
      <c r="L221" s="25"/>
      <c r="M221" s="25"/>
      <c r="N221" s="25"/>
      <c r="O221" s="25"/>
      <c r="P221" s="25"/>
      <c r="Q221" s="25"/>
    </row>
    <row r="222" spans="1:17" s="43" customFormat="1" ht="15.5" x14ac:dyDescent="0.35">
      <c r="A222" s="38"/>
      <c r="B222" s="89"/>
      <c r="C222" s="90"/>
      <c r="D222" s="90"/>
      <c r="E222" s="90"/>
      <c r="F222" s="20"/>
      <c r="G222" s="109"/>
      <c r="H222" s="93"/>
      <c r="I222" s="25"/>
      <c r="J222" s="24"/>
      <c r="K222" s="25"/>
      <c r="L222" s="25"/>
      <c r="M222" s="25"/>
      <c r="N222" s="25"/>
      <c r="O222" s="25"/>
      <c r="P222" s="25"/>
      <c r="Q222" s="25"/>
    </row>
    <row r="223" spans="1:17" s="43" customFormat="1" ht="11.5" x14ac:dyDescent="0.35">
      <c r="A223" s="38"/>
      <c r="B223" s="70" t="s">
        <v>13</v>
      </c>
      <c r="C223" s="71"/>
      <c r="D223" s="71"/>
      <c r="E223" s="35"/>
      <c r="F223" s="72" t="s">
        <v>119</v>
      </c>
      <c r="G223" s="72" t="s">
        <v>129</v>
      </c>
      <c r="H223" s="69"/>
      <c r="I223" s="25"/>
      <c r="J223" s="24"/>
      <c r="K223" s="25"/>
      <c r="L223" s="25"/>
      <c r="M223" s="25"/>
      <c r="N223" s="25"/>
      <c r="O223" s="25"/>
      <c r="P223" s="25"/>
      <c r="Q223" s="25"/>
    </row>
    <row r="224" spans="1:17" s="43" customFormat="1" ht="11.5" x14ac:dyDescent="0.35">
      <c r="A224" s="38"/>
      <c r="B224" s="73" t="s">
        <v>64</v>
      </c>
      <c r="C224" s="74"/>
      <c r="D224" s="34" t="s">
        <v>3</v>
      </c>
      <c r="E224" s="74" t="s">
        <v>4</v>
      </c>
      <c r="F224" s="92" t="s">
        <v>5</v>
      </c>
      <c r="G224" s="34" t="s">
        <v>109</v>
      </c>
      <c r="H224" s="69"/>
      <c r="I224" s="25"/>
      <c r="J224" s="24"/>
      <c r="K224" s="25"/>
      <c r="L224" s="25"/>
      <c r="M224" s="25"/>
      <c r="N224" s="25"/>
      <c r="O224" s="25"/>
      <c r="P224" s="25"/>
      <c r="Q224" s="25"/>
    </row>
    <row r="225" spans="1:17" s="43" customFormat="1" ht="11.5" x14ac:dyDescent="0.35">
      <c r="A225" s="38"/>
      <c r="B225" s="6" t="s">
        <v>84</v>
      </c>
      <c r="C225" s="2"/>
      <c r="D225" s="13"/>
      <c r="E225" s="2"/>
      <c r="F225" s="20">
        <f t="shared" ref="F225:F233" si="5">$D225*E225</f>
        <v>0</v>
      </c>
      <c r="G225" s="14">
        <v>0</v>
      </c>
      <c r="H225" s="69"/>
      <c r="I225" s="25"/>
      <c r="J225" s="24"/>
      <c r="K225" s="25"/>
      <c r="L225" s="25"/>
      <c r="M225" s="25"/>
      <c r="N225" s="25"/>
      <c r="O225" s="25"/>
      <c r="P225" s="25"/>
      <c r="Q225" s="25"/>
    </row>
    <row r="226" spans="1:17" s="43" customFormat="1" ht="11.5" x14ac:dyDescent="0.35">
      <c r="A226" s="38"/>
      <c r="B226" s="6" t="s">
        <v>82</v>
      </c>
      <c r="C226" s="2"/>
      <c r="D226" s="13"/>
      <c r="E226" s="2"/>
      <c r="F226" s="20">
        <f t="shared" si="5"/>
        <v>0</v>
      </c>
      <c r="G226" s="14">
        <v>0</v>
      </c>
      <c r="H226" s="69"/>
      <c r="I226" s="25"/>
      <c r="J226" s="24"/>
      <c r="K226" s="25"/>
      <c r="L226" s="25"/>
      <c r="M226" s="25"/>
      <c r="N226" s="25"/>
      <c r="O226" s="25"/>
      <c r="P226" s="25"/>
      <c r="Q226" s="25"/>
    </row>
    <row r="227" spans="1:17" s="43" customFormat="1" ht="11.5" x14ac:dyDescent="0.35">
      <c r="A227" s="38"/>
      <c r="B227" s="6" t="s">
        <v>83</v>
      </c>
      <c r="C227" s="2"/>
      <c r="D227" s="13"/>
      <c r="E227" s="2"/>
      <c r="F227" s="20">
        <f t="shared" si="5"/>
        <v>0</v>
      </c>
      <c r="G227" s="14">
        <v>0</v>
      </c>
      <c r="H227" s="69"/>
      <c r="I227" s="25"/>
      <c r="J227" s="24"/>
      <c r="K227" s="25"/>
      <c r="L227" s="25"/>
      <c r="M227" s="25"/>
      <c r="N227" s="25"/>
      <c r="O227" s="25"/>
      <c r="P227" s="25"/>
      <c r="Q227" s="25"/>
    </row>
    <row r="228" spans="1:17" s="43" customFormat="1" ht="11.5" x14ac:dyDescent="0.35">
      <c r="A228" s="38"/>
      <c r="B228" s="6"/>
      <c r="C228" s="2"/>
      <c r="D228" s="13"/>
      <c r="E228" s="2"/>
      <c r="F228" s="20">
        <f t="shared" si="5"/>
        <v>0</v>
      </c>
      <c r="G228" s="14">
        <v>0</v>
      </c>
      <c r="H228" s="69"/>
      <c r="I228" s="25"/>
      <c r="J228" s="24"/>
      <c r="K228" s="25"/>
      <c r="L228" s="25"/>
      <c r="M228" s="25"/>
      <c r="N228" s="25"/>
      <c r="O228" s="25"/>
      <c r="P228" s="25"/>
      <c r="Q228" s="25"/>
    </row>
    <row r="229" spans="1:17" s="43" customFormat="1" ht="11.5" x14ac:dyDescent="0.35">
      <c r="A229" s="38"/>
      <c r="B229" s="6"/>
      <c r="C229" s="2"/>
      <c r="D229" s="13"/>
      <c r="E229" s="2"/>
      <c r="F229" s="20">
        <f t="shared" si="5"/>
        <v>0</v>
      </c>
      <c r="G229" s="14">
        <v>0</v>
      </c>
      <c r="H229" s="69"/>
      <c r="I229" s="25"/>
      <c r="J229" s="24"/>
      <c r="K229" s="25"/>
      <c r="L229" s="25"/>
      <c r="M229" s="25"/>
      <c r="N229" s="25"/>
      <c r="O229" s="25"/>
      <c r="P229" s="25"/>
      <c r="Q229" s="25"/>
    </row>
    <row r="230" spans="1:17" s="43" customFormat="1" ht="11.5" x14ac:dyDescent="0.35">
      <c r="A230" s="38"/>
      <c r="B230" s="6"/>
      <c r="C230" s="2"/>
      <c r="D230" s="13"/>
      <c r="E230" s="2"/>
      <c r="F230" s="20">
        <f t="shared" si="5"/>
        <v>0</v>
      </c>
      <c r="G230" s="14">
        <v>0</v>
      </c>
      <c r="H230" s="69"/>
      <c r="I230" s="25"/>
      <c r="J230" s="24"/>
      <c r="K230" s="25"/>
      <c r="L230" s="25"/>
      <c r="M230" s="25"/>
      <c r="N230" s="25"/>
      <c r="O230" s="25"/>
      <c r="P230" s="25"/>
      <c r="Q230" s="25"/>
    </row>
    <row r="231" spans="1:17" s="43" customFormat="1" ht="11.5" x14ac:dyDescent="0.35">
      <c r="A231" s="38"/>
      <c r="B231" s="6"/>
      <c r="C231" s="2"/>
      <c r="D231" s="13"/>
      <c r="E231" s="2"/>
      <c r="F231" s="20">
        <f t="shared" si="5"/>
        <v>0</v>
      </c>
      <c r="G231" s="14">
        <v>0</v>
      </c>
      <c r="H231" s="69"/>
      <c r="I231" s="25"/>
      <c r="J231" s="24"/>
      <c r="K231" s="25"/>
      <c r="L231" s="25"/>
      <c r="M231" s="25"/>
      <c r="N231" s="25"/>
      <c r="O231" s="25"/>
      <c r="P231" s="25"/>
      <c r="Q231" s="25"/>
    </row>
    <row r="232" spans="1:17" s="43" customFormat="1" ht="11.5" x14ac:dyDescent="0.35">
      <c r="A232" s="38"/>
      <c r="B232" s="6"/>
      <c r="C232" s="2"/>
      <c r="D232" s="13"/>
      <c r="E232" s="2"/>
      <c r="F232" s="20">
        <f t="shared" si="5"/>
        <v>0</v>
      </c>
      <c r="G232" s="14">
        <v>0</v>
      </c>
      <c r="H232" s="69"/>
      <c r="I232" s="25"/>
      <c r="J232" s="24"/>
      <c r="K232" s="25"/>
      <c r="L232" s="25"/>
      <c r="M232" s="25"/>
      <c r="N232" s="25"/>
      <c r="O232" s="25"/>
      <c r="P232" s="25"/>
      <c r="Q232" s="25"/>
    </row>
    <row r="233" spans="1:17" s="43" customFormat="1" ht="11.5" x14ac:dyDescent="0.35">
      <c r="A233" s="38"/>
      <c r="B233" s="6"/>
      <c r="C233" s="2"/>
      <c r="D233" s="13"/>
      <c r="E233" s="2"/>
      <c r="F233" s="20">
        <f t="shared" si="5"/>
        <v>0</v>
      </c>
      <c r="G233" s="14">
        <v>0</v>
      </c>
      <c r="H233" s="69"/>
      <c r="I233" s="25"/>
      <c r="J233" s="24"/>
      <c r="K233" s="25"/>
      <c r="L233" s="25"/>
      <c r="M233" s="25"/>
      <c r="N233" s="25"/>
      <c r="O233" s="25"/>
      <c r="P233" s="25"/>
      <c r="Q233" s="25"/>
    </row>
    <row r="234" spans="1:17" s="43" customFormat="1" ht="11.5" x14ac:dyDescent="0.35">
      <c r="A234" s="38"/>
      <c r="B234" s="95"/>
      <c r="C234" s="35"/>
      <c r="D234" s="96"/>
      <c r="E234" s="97" t="s">
        <v>14</v>
      </c>
      <c r="F234" s="85">
        <f>SUM(F225:F233)</f>
        <v>0</v>
      </c>
      <c r="G234" s="85">
        <f>SUM(G225:G233)</f>
        <v>0</v>
      </c>
      <c r="H234" s="69"/>
      <c r="I234" s="25"/>
      <c r="J234" s="24"/>
      <c r="K234" s="25"/>
      <c r="L234" s="25"/>
      <c r="M234" s="25"/>
      <c r="N234" s="25"/>
      <c r="O234" s="25"/>
      <c r="P234" s="25"/>
      <c r="Q234" s="25"/>
    </row>
    <row r="235" spans="1:17" s="43" customFormat="1" ht="12.5" x14ac:dyDescent="0.35">
      <c r="A235" s="38"/>
      <c r="B235" s="70"/>
      <c r="C235" s="25"/>
      <c r="D235" s="98"/>
      <c r="E235" s="98"/>
      <c r="F235" s="85"/>
      <c r="G235" s="109"/>
      <c r="H235" s="69"/>
      <c r="I235" s="25"/>
      <c r="J235" s="24"/>
      <c r="K235" s="25"/>
      <c r="L235" s="25"/>
      <c r="M235" s="25"/>
      <c r="N235" s="25"/>
      <c r="O235" s="25"/>
      <c r="P235" s="25"/>
      <c r="Q235" s="25"/>
    </row>
    <row r="236" spans="1:17" s="43" customFormat="1" ht="12.5" x14ac:dyDescent="0.35">
      <c r="A236" s="38"/>
      <c r="B236" s="70" t="s">
        <v>17</v>
      </c>
      <c r="C236" s="25"/>
      <c r="D236" s="35"/>
      <c r="E236" s="99"/>
      <c r="F236" s="100"/>
      <c r="G236" s="109"/>
      <c r="H236" s="101"/>
      <c r="I236" s="25"/>
      <c r="J236" s="24"/>
      <c r="K236" s="25"/>
      <c r="L236" s="25"/>
      <c r="M236" s="25"/>
      <c r="N236" s="25"/>
      <c r="O236" s="25"/>
      <c r="P236" s="25"/>
      <c r="Q236" s="25"/>
    </row>
    <row r="237" spans="1:17" s="43" customFormat="1" ht="12.5" x14ac:dyDescent="0.35">
      <c r="A237" s="38"/>
      <c r="B237" s="73" t="s">
        <v>7</v>
      </c>
      <c r="C237" s="25"/>
      <c r="E237" s="83"/>
      <c r="F237" s="92" t="s">
        <v>8</v>
      </c>
      <c r="G237" s="109"/>
      <c r="H237" s="101"/>
      <c r="I237" s="25"/>
      <c r="J237" s="24"/>
      <c r="K237" s="25"/>
      <c r="L237" s="25"/>
      <c r="M237" s="25"/>
      <c r="N237" s="25"/>
      <c r="O237" s="25"/>
      <c r="P237" s="25"/>
      <c r="Q237" s="25"/>
    </row>
    <row r="238" spans="1:17" s="43" customFormat="1" ht="11.5" x14ac:dyDescent="0.35">
      <c r="A238" s="38"/>
      <c r="B238" s="6"/>
      <c r="C238" s="2"/>
      <c r="D238" s="2"/>
      <c r="E238" s="2"/>
      <c r="F238" s="14"/>
      <c r="G238" s="14">
        <v>0</v>
      </c>
      <c r="H238" s="101"/>
      <c r="I238" s="25"/>
      <c r="J238" s="24"/>
      <c r="K238" s="25"/>
      <c r="L238" s="25"/>
      <c r="M238" s="25"/>
      <c r="N238" s="25"/>
      <c r="O238" s="25"/>
      <c r="P238" s="25"/>
      <c r="Q238" s="25"/>
    </row>
    <row r="239" spans="1:17" s="43" customFormat="1" ht="11.5" x14ac:dyDescent="0.35">
      <c r="A239" s="38"/>
      <c r="B239" s="3"/>
      <c r="C239" s="2"/>
      <c r="D239" s="2"/>
      <c r="E239" s="2"/>
      <c r="F239" s="14">
        <v>0</v>
      </c>
      <c r="G239" s="14">
        <v>0</v>
      </c>
      <c r="H239" s="101"/>
      <c r="I239" s="25"/>
      <c r="J239" s="24"/>
      <c r="K239" s="25"/>
      <c r="L239" s="25"/>
      <c r="M239" s="25"/>
      <c r="N239" s="25"/>
      <c r="O239" s="25"/>
      <c r="P239" s="25"/>
      <c r="Q239" s="25"/>
    </row>
    <row r="240" spans="1:17" s="43" customFormat="1" ht="11.5" x14ac:dyDescent="0.35">
      <c r="A240" s="38"/>
      <c r="B240" s="3"/>
      <c r="C240" s="2"/>
      <c r="D240" s="2"/>
      <c r="E240" s="2"/>
      <c r="F240" s="14">
        <v>0</v>
      </c>
      <c r="G240" s="14">
        <v>0</v>
      </c>
      <c r="H240" s="101"/>
      <c r="I240" s="25"/>
      <c r="J240" s="24"/>
      <c r="K240" s="25"/>
      <c r="L240" s="25"/>
      <c r="M240" s="25"/>
      <c r="N240" s="25"/>
      <c r="O240" s="25"/>
      <c r="P240" s="25"/>
      <c r="Q240" s="25"/>
    </row>
    <row r="241" spans="1:17" s="43" customFormat="1" ht="11.5" x14ac:dyDescent="0.35">
      <c r="A241" s="38"/>
      <c r="B241" s="3"/>
      <c r="C241" s="2"/>
      <c r="D241" s="2"/>
      <c r="E241" s="2"/>
      <c r="F241" s="14">
        <v>0</v>
      </c>
      <c r="G241" s="14">
        <v>0</v>
      </c>
      <c r="H241" s="101"/>
      <c r="I241" s="25"/>
      <c r="J241" s="24"/>
      <c r="K241" s="35"/>
      <c r="L241" s="25"/>
      <c r="M241" s="25"/>
      <c r="N241" s="25"/>
      <c r="O241" s="25"/>
      <c r="P241" s="25"/>
      <c r="Q241" s="25"/>
    </row>
    <row r="242" spans="1:17" s="43" customFormat="1" ht="11.5" x14ac:dyDescent="0.35">
      <c r="A242" s="38"/>
      <c r="B242" s="3"/>
      <c r="C242" s="2"/>
      <c r="D242" s="2"/>
      <c r="E242" s="2"/>
      <c r="F242" s="14">
        <v>0</v>
      </c>
      <c r="G242" s="14">
        <v>0</v>
      </c>
      <c r="H242" s="101"/>
      <c r="I242" s="25"/>
      <c r="J242" s="24"/>
      <c r="K242" s="25"/>
      <c r="L242" s="25"/>
      <c r="M242" s="25"/>
      <c r="N242" s="25"/>
      <c r="O242" s="25"/>
      <c r="P242" s="25"/>
      <c r="Q242" s="25"/>
    </row>
    <row r="243" spans="1:17" s="43" customFormat="1" ht="11.5" x14ac:dyDescent="0.35">
      <c r="A243" s="38"/>
      <c r="B243" s="3"/>
      <c r="C243" s="2"/>
      <c r="D243" s="2"/>
      <c r="E243" s="2"/>
      <c r="F243" s="14">
        <v>0</v>
      </c>
      <c r="G243" s="14">
        <v>0</v>
      </c>
      <c r="H243" s="101"/>
      <c r="I243" s="25"/>
      <c r="J243" s="24"/>
      <c r="K243" s="25"/>
      <c r="L243" s="25"/>
      <c r="M243" s="25"/>
      <c r="N243" s="25"/>
      <c r="O243" s="25"/>
      <c r="P243" s="25"/>
      <c r="Q243" s="25"/>
    </row>
    <row r="244" spans="1:17" s="43" customFormat="1" ht="11.5" x14ac:dyDescent="0.35">
      <c r="A244" s="38"/>
      <c r="B244" s="3"/>
      <c r="C244" s="2"/>
      <c r="D244" s="2"/>
      <c r="E244" s="2"/>
      <c r="F244" s="14">
        <v>0</v>
      </c>
      <c r="G244" s="14">
        <v>0</v>
      </c>
      <c r="H244" s="101"/>
      <c r="I244" s="25"/>
      <c r="J244" s="24"/>
      <c r="K244" s="25"/>
      <c r="L244" s="25"/>
      <c r="M244" s="25"/>
      <c r="N244" s="25"/>
      <c r="O244" s="25"/>
      <c r="P244" s="25"/>
      <c r="Q244" s="25"/>
    </row>
    <row r="245" spans="1:17" s="43" customFormat="1" ht="11.5" x14ac:dyDescent="0.35">
      <c r="A245" s="38"/>
      <c r="B245" s="102"/>
      <c r="C245" s="90"/>
      <c r="D245" s="103"/>
      <c r="E245" s="97" t="s">
        <v>18</v>
      </c>
      <c r="F245" s="19">
        <f>SUM(F238:F244)</f>
        <v>0</v>
      </c>
      <c r="G245" s="85">
        <f>SUM(G238:G244)</f>
        <v>0</v>
      </c>
      <c r="H245" s="101"/>
      <c r="I245" s="25"/>
      <c r="J245" s="24"/>
      <c r="K245" s="25"/>
      <c r="L245" s="25"/>
      <c r="M245" s="25"/>
      <c r="N245" s="25"/>
      <c r="O245" s="25"/>
      <c r="P245" s="25"/>
      <c r="Q245" s="25"/>
    </row>
    <row r="246" spans="1:17" s="43" customFormat="1" ht="12.5" x14ac:dyDescent="0.35">
      <c r="A246" s="38"/>
      <c r="B246" s="70"/>
      <c r="C246" s="25"/>
      <c r="D246" s="82"/>
      <c r="E246" s="83"/>
      <c r="F246" s="19"/>
      <c r="G246" s="109"/>
      <c r="H246" s="69"/>
      <c r="I246" s="25"/>
      <c r="J246" s="24"/>
      <c r="K246" s="25"/>
      <c r="L246" s="25"/>
      <c r="M246" s="25"/>
      <c r="N246" s="25"/>
      <c r="O246" s="25"/>
      <c r="P246" s="25"/>
      <c r="Q246" s="25"/>
    </row>
    <row r="247" spans="1:17" s="43" customFormat="1" ht="12.5" x14ac:dyDescent="0.35">
      <c r="A247" s="38"/>
      <c r="B247" s="70" t="s">
        <v>44</v>
      </c>
      <c r="C247" s="25"/>
      <c r="D247" s="82"/>
      <c r="E247" s="83"/>
      <c r="F247" s="19"/>
      <c r="G247" s="109"/>
      <c r="H247" s="69"/>
      <c r="I247" s="25"/>
      <c r="J247" s="24"/>
      <c r="K247" s="25"/>
      <c r="L247" s="25"/>
      <c r="M247" s="25"/>
      <c r="N247" s="25"/>
      <c r="O247" s="25"/>
      <c r="P247" s="25"/>
      <c r="Q247" s="25"/>
    </row>
    <row r="248" spans="1:17" s="43" customFormat="1" ht="12.5" x14ac:dyDescent="0.35">
      <c r="A248" s="38"/>
      <c r="B248" s="73" t="s">
        <v>7</v>
      </c>
      <c r="C248" s="25"/>
      <c r="E248" s="83"/>
      <c r="F248" s="92" t="s">
        <v>8</v>
      </c>
      <c r="G248" s="109"/>
      <c r="H248" s="69"/>
      <c r="I248" s="25"/>
      <c r="J248" s="24"/>
      <c r="K248" s="25"/>
      <c r="L248" s="25"/>
      <c r="M248" s="25"/>
      <c r="N248" s="25"/>
      <c r="O248" s="25"/>
      <c r="P248" s="25"/>
      <c r="Q248" s="25"/>
    </row>
    <row r="249" spans="1:17" s="43" customFormat="1" ht="11.5" x14ac:dyDescent="0.35">
      <c r="A249" s="38"/>
      <c r="B249" s="6"/>
      <c r="C249" s="2"/>
      <c r="D249" s="2"/>
      <c r="E249" s="2"/>
      <c r="F249" s="14">
        <v>0</v>
      </c>
      <c r="G249" s="14">
        <v>0</v>
      </c>
      <c r="H249" s="69"/>
      <c r="I249" s="25"/>
      <c r="J249" s="24"/>
      <c r="K249" s="25"/>
      <c r="L249" s="25"/>
      <c r="M249" s="25"/>
      <c r="N249" s="25"/>
      <c r="O249" s="25"/>
      <c r="P249" s="25"/>
      <c r="Q249" s="25"/>
    </row>
    <row r="250" spans="1:17" s="43" customFormat="1" ht="11.5" x14ac:dyDescent="0.35">
      <c r="A250" s="38"/>
      <c r="B250" s="6"/>
      <c r="C250" s="2"/>
      <c r="D250" s="2"/>
      <c r="E250" s="2"/>
      <c r="F250" s="14">
        <v>0</v>
      </c>
      <c r="G250" s="14">
        <v>0</v>
      </c>
      <c r="H250" s="69"/>
      <c r="I250" s="25"/>
      <c r="J250" s="24"/>
      <c r="K250" s="25"/>
      <c r="L250" s="25"/>
      <c r="M250" s="25"/>
      <c r="N250" s="25"/>
      <c r="O250" s="25"/>
      <c r="P250" s="25"/>
      <c r="Q250" s="25"/>
    </row>
    <row r="251" spans="1:17" s="43" customFormat="1" ht="11.5" x14ac:dyDescent="0.35">
      <c r="A251" s="38"/>
      <c r="B251" s="3"/>
      <c r="C251" s="2"/>
      <c r="D251" s="2"/>
      <c r="E251" s="2"/>
      <c r="F251" s="14">
        <v>0</v>
      </c>
      <c r="G251" s="14">
        <v>0</v>
      </c>
      <c r="H251" s="69"/>
      <c r="I251" s="25"/>
      <c r="J251" s="24"/>
      <c r="K251" s="25"/>
      <c r="L251" s="25"/>
      <c r="M251" s="25"/>
      <c r="N251" s="25"/>
      <c r="O251" s="25"/>
      <c r="P251" s="25"/>
      <c r="Q251" s="25"/>
    </row>
    <row r="252" spans="1:17" s="43" customFormat="1" ht="11.5" x14ac:dyDescent="0.35">
      <c r="A252" s="38"/>
      <c r="B252" s="3"/>
      <c r="C252" s="2"/>
      <c r="D252" s="2"/>
      <c r="E252" s="2"/>
      <c r="F252" s="14">
        <v>0</v>
      </c>
      <c r="G252" s="14">
        <v>0</v>
      </c>
      <c r="H252" s="69"/>
      <c r="I252" s="25"/>
      <c r="J252" s="24"/>
      <c r="K252" s="25"/>
      <c r="L252" s="25"/>
      <c r="M252" s="25"/>
      <c r="N252" s="25"/>
      <c r="O252" s="25"/>
      <c r="P252" s="25"/>
      <c r="Q252" s="25"/>
    </row>
    <row r="253" spans="1:17" s="43" customFormat="1" ht="11.5" x14ac:dyDescent="0.35">
      <c r="A253" s="38"/>
      <c r="B253" s="3"/>
      <c r="C253" s="2"/>
      <c r="D253" s="2"/>
      <c r="E253" s="2"/>
      <c r="F253" s="14">
        <v>0</v>
      </c>
      <c r="G253" s="14">
        <v>0</v>
      </c>
      <c r="H253" s="69"/>
      <c r="I253" s="25"/>
      <c r="J253" s="24"/>
      <c r="K253" s="25"/>
      <c r="L253" s="25"/>
      <c r="M253" s="25"/>
      <c r="N253" s="25"/>
      <c r="O253" s="25"/>
      <c r="P253" s="25"/>
      <c r="Q253" s="25"/>
    </row>
    <row r="254" spans="1:17" s="43" customFormat="1" ht="11.5" x14ac:dyDescent="0.35">
      <c r="A254" s="38"/>
      <c r="B254" s="3"/>
      <c r="C254" s="2"/>
      <c r="D254" s="2"/>
      <c r="E254" s="2"/>
      <c r="F254" s="14">
        <v>0</v>
      </c>
      <c r="G254" s="14">
        <v>0</v>
      </c>
      <c r="H254" s="69"/>
      <c r="I254" s="25"/>
      <c r="J254" s="24"/>
      <c r="K254" s="25"/>
      <c r="L254" s="25"/>
      <c r="M254" s="25"/>
      <c r="N254" s="25"/>
      <c r="O254" s="25"/>
      <c r="P254" s="25"/>
      <c r="Q254" s="25"/>
    </row>
    <row r="255" spans="1:17" s="43" customFormat="1" ht="11.5" x14ac:dyDescent="0.35">
      <c r="A255" s="38"/>
      <c r="B255" s="3"/>
      <c r="C255" s="2"/>
      <c r="D255" s="2"/>
      <c r="E255" s="2"/>
      <c r="F255" s="14">
        <v>0</v>
      </c>
      <c r="G255" s="14">
        <v>0</v>
      </c>
      <c r="H255" s="69"/>
      <c r="I255" s="25"/>
      <c r="J255" s="24"/>
      <c r="K255" s="25"/>
      <c r="L255" s="25"/>
      <c r="M255" s="25"/>
      <c r="N255" s="25"/>
      <c r="O255" s="25"/>
      <c r="P255" s="25"/>
      <c r="Q255" s="25"/>
    </row>
    <row r="256" spans="1:17" s="43" customFormat="1" ht="11.5" x14ac:dyDescent="0.35">
      <c r="A256" s="38"/>
      <c r="B256" s="102"/>
      <c r="C256" s="90"/>
      <c r="D256" s="103"/>
      <c r="E256" s="104" t="s">
        <v>47</v>
      </c>
      <c r="F256" s="19">
        <f>SUM(F249:F255)</f>
        <v>0</v>
      </c>
      <c r="G256" s="19">
        <f>SUM(G249:G255)</f>
        <v>0</v>
      </c>
      <c r="H256" s="69"/>
      <c r="I256" s="25"/>
      <c r="J256" s="24"/>
      <c r="K256" s="25"/>
      <c r="L256" s="25"/>
      <c r="M256" s="25"/>
      <c r="N256" s="25"/>
      <c r="O256" s="25"/>
      <c r="P256" s="25"/>
      <c r="Q256" s="25"/>
    </row>
    <row r="257" spans="1:17" s="43" customFormat="1" thickBot="1" x14ac:dyDescent="0.4">
      <c r="A257" s="38"/>
      <c r="B257" s="70"/>
      <c r="C257" s="25"/>
      <c r="D257" s="82"/>
      <c r="E257" s="83"/>
      <c r="F257" s="19"/>
      <c r="G257" s="109"/>
      <c r="H257" s="69"/>
      <c r="I257" s="25"/>
      <c r="J257" s="24"/>
      <c r="K257" s="25"/>
      <c r="L257" s="25"/>
      <c r="M257" s="25"/>
      <c r="N257" s="25"/>
      <c r="O257" s="25"/>
      <c r="P257" s="25"/>
      <c r="Q257" s="25"/>
    </row>
    <row r="258" spans="1:17" s="43" customFormat="1" ht="12" thickBot="1" x14ac:dyDescent="0.4">
      <c r="A258" s="38"/>
      <c r="B258" s="77"/>
      <c r="C258" s="78"/>
      <c r="D258" s="105"/>
      <c r="E258" s="80" t="s">
        <v>141</v>
      </c>
      <c r="F258" s="60">
        <f>F234+F245+F256</f>
        <v>0</v>
      </c>
      <c r="G258" s="60">
        <f>G234+G245+G256</f>
        <v>0</v>
      </c>
      <c r="H258" s="81"/>
      <c r="I258" s="25"/>
      <c r="J258" s="24"/>
      <c r="K258" s="25"/>
      <c r="L258" s="25"/>
      <c r="M258" s="25"/>
      <c r="N258" s="25"/>
      <c r="O258" s="25"/>
      <c r="P258" s="25"/>
      <c r="Q258" s="25"/>
    </row>
    <row r="259" spans="1:17" s="43" customFormat="1" thickBot="1" x14ac:dyDescent="0.4">
      <c r="A259" s="38"/>
      <c r="B259" s="25"/>
      <c r="C259" s="25"/>
      <c r="D259" s="82"/>
      <c r="E259" s="83"/>
      <c r="F259" s="19"/>
      <c r="G259" s="109"/>
      <c r="H259" s="106"/>
      <c r="I259" s="25"/>
      <c r="J259" s="24"/>
      <c r="K259" s="25"/>
      <c r="L259" s="25"/>
      <c r="M259" s="25"/>
      <c r="N259" s="25"/>
      <c r="O259" s="25"/>
      <c r="P259" s="25"/>
      <c r="Q259" s="25"/>
    </row>
    <row r="260" spans="1:17" s="43" customFormat="1" ht="15.5" x14ac:dyDescent="0.35">
      <c r="A260" s="62" t="s">
        <v>12</v>
      </c>
      <c r="B260" s="167" t="s">
        <v>120</v>
      </c>
      <c r="C260" s="65"/>
      <c r="D260" s="65"/>
      <c r="E260" s="65"/>
      <c r="F260" s="65"/>
      <c r="G260" s="65"/>
      <c r="H260" s="66"/>
      <c r="I260" s="70"/>
      <c r="J260" s="24"/>
      <c r="K260" s="25"/>
      <c r="L260" s="25"/>
      <c r="M260" s="25"/>
      <c r="N260" s="25"/>
      <c r="O260" s="25"/>
      <c r="P260" s="25"/>
      <c r="Q260" s="25"/>
    </row>
    <row r="261" spans="1:17" s="43" customFormat="1" ht="15.5" x14ac:dyDescent="0.35">
      <c r="A261" s="62"/>
      <c r="B261" s="165" t="s">
        <v>100</v>
      </c>
      <c r="C261" s="166"/>
      <c r="D261" s="90"/>
      <c r="E261" s="90"/>
      <c r="F261" s="33"/>
      <c r="G261" s="33"/>
      <c r="H261" s="69"/>
      <c r="I261" s="25"/>
      <c r="J261" s="24"/>
      <c r="K261" s="25"/>
      <c r="L261" s="25"/>
      <c r="M261" s="25"/>
      <c r="N261" s="25"/>
      <c r="O261" s="25"/>
      <c r="P261" s="25"/>
      <c r="Q261" s="25"/>
    </row>
    <row r="262" spans="1:17" s="43" customFormat="1" ht="16" customHeight="1" x14ac:dyDescent="0.35">
      <c r="A262" s="38"/>
      <c r="B262" s="89"/>
      <c r="C262" s="90"/>
      <c r="D262" s="90"/>
      <c r="E262" s="90"/>
      <c r="F262" s="20"/>
      <c r="G262" s="109"/>
      <c r="H262" s="93"/>
      <c r="I262" s="25"/>
      <c r="J262" s="24"/>
      <c r="K262" s="25"/>
      <c r="L262" s="25"/>
      <c r="M262" s="25"/>
      <c r="N262" s="25"/>
      <c r="O262" s="25"/>
      <c r="P262" s="25"/>
      <c r="Q262" s="25"/>
    </row>
    <row r="263" spans="1:17" s="43" customFormat="1" ht="11.5" x14ac:dyDescent="0.35">
      <c r="A263" s="38"/>
      <c r="B263" s="70" t="s">
        <v>13</v>
      </c>
      <c r="C263" s="71"/>
      <c r="D263" s="71"/>
      <c r="E263" s="35"/>
      <c r="F263" s="72" t="s">
        <v>119</v>
      </c>
      <c r="G263" s="72" t="s">
        <v>129</v>
      </c>
      <c r="H263" s="69"/>
      <c r="I263" s="25"/>
      <c r="J263" s="24"/>
      <c r="K263" s="25"/>
      <c r="L263" s="25"/>
      <c r="M263" s="25"/>
      <c r="N263" s="25"/>
      <c r="O263" s="25"/>
      <c r="P263" s="25"/>
      <c r="Q263" s="25"/>
    </row>
    <row r="264" spans="1:17" s="43" customFormat="1" ht="11.5" x14ac:dyDescent="0.35">
      <c r="A264" s="38"/>
      <c r="B264" s="73" t="s">
        <v>64</v>
      </c>
      <c r="C264" s="74"/>
      <c r="D264" s="34" t="s">
        <v>3</v>
      </c>
      <c r="E264" s="74" t="s">
        <v>4</v>
      </c>
      <c r="F264" s="92" t="s">
        <v>5</v>
      </c>
      <c r="G264" s="34" t="s">
        <v>109</v>
      </c>
      <c r="H264" s="69"/>
      <c r="I264" s="25"/>
      <c r="J264" s="24"/>
      <c r="K264" s="25"/>
      <c r="L264" s="25"/>
      <c r="M264" s="25"/>
      <c r="N264" s="25"/>
      <c r="O264" s="25"/>
      <c r="P264" s="25"/>
      <c r="Q264" s="25"/>
    </row>
    <row r="265" spans="1:17" s="43" customFormat="1" ht="11.5" x14ac:dyDescent="0.35">
      <c r="A265" s="38"/>
      <c r="B265" s="6" t="s">
        <v>84</v>
      </c>
      <c r="C265" s="2"/>
      <c r="D265" s="13"/>
      <c r="E265" s="2"/>
      <c r="F265" s="20">
        <f t="shared" ref="F265:F273" si="6">$D265*E265</f>
        <v>0</v>
      </c>
      <c r="G265" s="14">
        <v>0</v>
      </c>
      <c r="H265" s="69"/>
      <c r="I265" s="25"/>
      <c r="J265" s="24"/>
      <c r="K265" s="25"/>
      <c r="L265" s="25"/>
      <c r="M265" s="25"/>
      <c r="N265" s="25"/>
      <c r="O265" s="25"/>
      <c r="P265" s="25"/>
      <c r="Q265" s="25"/>
    </row>
    <row r="266" spans="1:17" s="43" customFormat="1" ht="11.5" x14ac:dyDescent="0.35">
      <c r="A266" s="38"/>
      <c r="B266" s="6" t="s">
        <v>82</v>
      </c>
      <c r="C266" s="2"/>
      <c r="D266" s="13"/>
      <c r="E266" s="2"/>
      <c r="F266" s="20">
        <f t="shared" si="6"/>
        <v>0</v>
      </c>
      <c r="G266" s="14">
        <v>0</v>
      </c>
      <c r="H266" s="69"/>
      <c r="I266" s="25"/>
      <c r="J266" s="24"/>
      <c r="K266" s="25"/>
      <c r="L266" s="25"/>
      <c r="M266" s="25"/>
      <c r="N266" s="25"/>
      <c r="O266" s="25"/>
      <c r="P266" s="25"/>
      <c r="Q266" s="25"/>
    </row>
    <row r="267" spans="1:17" s="43" customFormat="1" ht="11.5" x14ac:dyDescent="0.35">
      <c r="A267" s="38"/>
      <c r="B267" s="6" t="s">
        <v>83</v>
      </c>
      <c r="C267" s="2"/>
      <c r="D267" s="13"/>
      <c r="E267" s="2"/>
      <c r="F267" s="20">
        <f t="shared" si="6"/>
        <v>0</v>
      </c>
      <c r="G267" s="14">
        <v>0</v>
      </c>
      <c r="H267" s="69"/>
      <c r="I267" s="25"/>
      <c r="J267" s="24"/>
      <c r="K267" s="25"/>
      <c r="L267" s="25"/>
      <c r="M267" s="25"/>
      <c r="N267" s="25"/>
      <c r="O267" s="25"/>
      <c r="P267" s="25"/>
      <c r="Q267" s="25"/>
    </row>
    <row r="268" spans="1:17" s="43" customFormat="1" ht="11.5" x14ac:dyDescent="0.35">
      <c r="A268" s="38"/>
      <c r="B268" s="6"/>
      <c r="C268" s="2"/>
      <c r="D268" s="13"/>
      <c r="E268" s="2"/>
      <c r="F268" s="20">
        <f t="shared" si="6"/>
        <v>0</v>
      </c>
      <c r="G268" s="14">
        <v>0</v>
      </c>
      <c r="H268" s="69"/>
      <c r="I268" s="25"/>
      <c r="J268" s="24"/>
      <c r="K268" s="25"/>
      <c r="L268" s="25"/>
      <c r="M268" s="25"/>
      <c r="N268" s="25"/>
      <c r="O268" s="25"/>
      <c r="P268" s="25"/>
      <c r="Q268" s="25"/>
    </row>
    <row r="269" spans="1:17" s="43" customFormat="1" ht="11.5" x14ac:dyDescent="0.35">
      <c r="A269" s="38"/>
      <c r="B269" s="6"/>
      <c r="C269" s="2"/>
      <c r="D269" s="13"/>
      <c r="E269" s="2"/>
      <c r="F269" s="20">
        <f t="shared" si="6"/>
        <v>0</v>
      </c>
      <c r="G269" s="14">
        <v>0</v>
      </c>
      <c r="H269" s="69"/>
      <c r="I269" s="25"/>
      <c r="J269" s="24"/>
      <c r="K269" s="25"/>
      <c r="L269" s="25"/>
      <c r="M269" s="25"/>
      <c r="N269" s="25"/>
      <c r="O269" s="25"/>
      <c r="P269" s="25"/>
      <c r="Q269" s="25"/>
    </row>
    <row r="270" spans="1:17" s="43" customFormat="1" ht="11.5" x14ac:dyDescent="0.35">
      <c r="A270" s="38"/>
      <c r="B270" s="6"/>
      <c r="C270" s="2"/>
      <c r="D270" s="13"/>
      <c r="E270" s="2"/>
      <c r="F270" s="20">
        <f t="shared" si="6"/>
        <v>0</v>
      </c>
      <c r="G270" s="14">
        <v>0</v>
      </c>
      <c r="H270" s="69"/>
      <c r="I270" s="25"/>
      <c r="J270" s="24"/>
      <c r="K270" s="25"/>
      <c r="L270" s="25"/>
      <c r="M270" s="25"/>
      <c r="N270" s="25"/>
      <c r="O270" s="25"/>
      <c r="P270" s="25"/>
      <c r="Q270" s="25"/>
    </row>
    <row r="271" spans="1:17" s="43" customFormat="1" ht="11.5" x14ac:dyDescent="0.35">
      <c r="A271" s="38"/>
      <c r="B271" s="6"/>
      <c r="C271" s="2"/>
      <c r="D271" s="13"/>
      <c r="E271" s="2"/>
      <c r="F271" s="20">
        <f t="shared" si="6"/>
        <v>0</v>
      </c>
      <c r="G271" s="14">
        <v>0</v>
      </c>
      <c r="H271" s="69"/>
      <c r="I271" s="25"/>
      <c r="J271" s="24"/>
      <c r="K271" s="25"/>
      <c r="L271" s="25"/>
      <c r="M271" s="25"/>
      <c r="N271" s="25"/>
      <c r="O271" s="25"/>
      <c r="P271" s="25"/>
      <c r="Q271" s="25"/>
    </row>
    <row r="272" spans="1:17" s="43" customFormat="1" ht="11.5" x14ac:dyDescent="0.35">
      <c r="A272" s="38"/>
      <c r="B272" s="6"/>
      <c r="C272" s="2"/>
      <c r="D272" s="13"/>
      <c r="E272" s="2"/>
      <c r="F272" s="20">
        <f t="shared" si="6"/>
        <v>0</v>
      </c>
      <c r="G272" s="14">
        <v>0</v>
      </c>
      <c r="H272" s="69"/>
      <c r="I272" s="25"/>
      <c r="J272" s="24"/>
      <c r="K272" s="25"/>
      <c r="L272" s="25"/>
      <c r="M272" s="25"/>
      <c r="N272" s="25"/>
      <c r="O272" s="25"/>
      <c r="P272" s="25"/>
      <c r="Q272" s="25"/>
    </row>
    <row r="273" spans="1:17" s="43" customFormat="1" ht="11.5" x14ac:dyDescent="0.35">
      <c r="A273" s="38"/>
      <c r="B273" s="6"/>
      <c r="C273" s="2"/>
      <c r="D273" s="13"/>
      <c r="E273" s="2"/>
      <c r="F273" s="20">
        <f t="shared" si="6"/>
        <v>0</v>
      </c>
      <c r="G273" s="14">
        <v>0</v>
      </c>
      <c r="H273" s="69"/>
      <c r="I273" s="25"/>
      <c r="J273" s="24"/>
      <c r="K273" s="25"/>
      <c r="L273" s="25"/>
      <c r="M273" s="25"/>
      <c r="N273" s="25"/>
      <c r="O273" s="25"/>
      <c r="P273" s="25"/>
      <c r="Q273" s="25"/>
    </row>
    <row r="274" spans="1:17" s="43" customFormat="1" ht="11.5" x14ac:dyDescent="0.35">
      <c r="A274" s="38"/>
      <c r="B274" s="95"/>
      <c r="C274" s="35"/>
      <c r="D274" s="96"/>
      <c r="E274" s="97" t="s">
        <v>14</v>
      </c>
      <c r="F274" s="85">
        <f>SUM(F265:F273)</f>
        <v>0</v>
      </c>
      <c r="G274" s="85">
        <f>SUM(G265:G273)</f>
        <v>0</v>
      </c>
      <c r="H274" s="69"/>
      <c r="I274" s="25"/>
      <c r="J274" s="24"/>
      <c r="K274" s="25"/>
      <c r="L274" s="25"/>
      <c r="M274" s="25"/>
      <c r="N274" s="25"/>
      <c r="O274" s="25"/>
      <c r="P274" s="25"/>
      <c r="Q274" s="25"/>
    </row>
    <row r="275" spans="1:17" s="43" customFormat="1" ht="12.5" x14ac:dyDescent="0.35">
      <c r="A275" s="38"/>
      <c r="B275" s="70"/>
      <c r="C275" s="25"/>
      <c r="D275" s="98"/>
      <c r="E275" s="98"/>
      <c r="F275" s="85"/>
      <c r="G275" s="109"/>
      <c r="H275" s="69"/>
      <c r="I275" s="25"/>
      <c r="J275" s="24"/>
      <c r="K275" s="25"/>
      <c r="L275" s="25"/>
      <c r="M275" s="25"/>
      <c r="N275" s="25"/>
      <c r="O275" s="25"/>
      <c r="P275" s="25"/>
      <c r="Q275" s="25"/>
    </row>
    <row r="276" spans="1:17" s="43" customFormat="1" ht="12.5" x14ac:dyDescent="0.35">
      <c r="A276" s="38"/>
      <c r="B276" s="70" t="s">
        <v>17</v>
      </c>
      <c r="C276" s="25"/>
      <c r="D276" s="35"/>
      <c r="E276" s="99"/>
      <c r="F276" s="100"/>
      <c r="G276" s="109"/>
      <c r="H276" s="101"/>
      <c r="I276" s="25"/>
      <c r="J276" s="24"/>
      <c r="K276" s="25"/>
      <c r="L276" s="25"/>
      <c r="M276" s="25"/>
      <c r="N276" s="25"/>
      <c r="O276" s="25"/>
      <c r="P276" s="25"/>
      <c r="Q276" s="25"/>
    </row>
    <row r="277" spans="1:17" s="43" customFormat="1" ht="12.5" x14ac:dyDescent="0.35">
      <c r="A277" s="38"/>
      <c r="B277" s="73" t="s">
        <v>7</v>
      </c>
      <c r="C277" s="25"/>
      <c r="E277" s="83"/>
      <c r="F277" s="92" t="s">
        <v>8</v>
      </c>
      <c r="G277" s="109"/>
      <c r="H277" s="101"/>
      <c r="I277" s="25"/>
      <c r="J277" s="24"/>
      <c r="K277" s="25"/>
      <c r="L277" s="25"/>
      <c r="M277" s="25"/>
      <c r="N277" s="25"/>
      <c r="O277" s="25"/>
      <c r="P277" s="25"/>
      <c r="Q277" s="25"/>
    </row>
    <row r="278" spans="1:17" s="43" customFormat="1" ht="11.5" x14ac:dyDescent="0.35">
      <c r="A278" s="38"/>
      <c r="B278" s="6"/>
      <c r="C278" s="2"/>
      <c r="D278" s="2"/>
      <c r="E278" s="2"/>
      <c r="F278" s="14">
        <v>0</v>
      </c>
      <c r="G278" s="14">
        <v>0</v>
      </c>
      <c r="H278" s="101"/>
      <c r="I278" s="25"/>
      <c r="J278" s="24"/>
      <c r="K278" s="25"/>
      <c r="L278" s="25"/>
      <c r="M278" s="25"/>
      <c r="N278" s="25"/>
      <c r="O278" s="25"/>
      <c r="P278" s="25"/>
      <c r="Q278" s="25"/>
    </row>
    <row r="279" spans="1:17" s="43" customFormat="1" ht="11.5" x14ac:dyDescent="0.35">
      <c r="A279" s="38"/>
      <c r="B279" s="3"/>
      <c r="C279" s="2"/>
      <c r="D279" s="2"/>
      <c r="E279" s="2"/>
      <c r="F279" s="14">
        <v>0</v>
      </c>
      <c r="G279" s="14">
        <v>0</v>
      </c>
      <c r="H279" s="101"/>
      <c r="I279" s="25"/>
      <c r="J279" s="24"/>
      <c r="K279" s="25"/>
      <c r="L279" s="25"/>
      <c r="M279" s="25"/>
      <c r="N279" s="25"/>
      <c r="O279" s="25"/>
      <c r="P279" s="25"/>
      <c r="Q279" s="25"/>
    </row>
    <row r="280" spans="1:17" s="43" customFormat="1" ht="11.5" x14ac:dyDescent="0.35">
      <c r="A280" s="38"/>
      <c r="B280" s="3"/>
      <c r="C280" s="2"/>
      <c r="D280" s="2"/>
      <c r="E280" s="2"/>
      <c r="F280" s="14">
        <v>0</v>
      </c>
      <c r="G280" s="14">
        <v>0</v>
      </c>
      <c r="H280" s="101"/>
      <c r="I280" s="25"/>
      <c r="J280" s="24"/>
      <c r="K280" s="25"/>
      <c r="L280" s="25"/>
      <c r="M280" s="25"/>
      <c r="N280" s="25"/>
      <c r="O280" s="25"/>
      <c r="P280" s="25"/>
      <c r="Q280" s="25"/>
    </row>
    <row r="281" spans="1:17" s="43" customFormat="1" ht="11.5" x14ac:dyDescent="0.35">
      <c r="A281" s="38"/>
      <c r="B281" s="3"/>
      <c r="C281" s="2"/>
      <c r="D281" s="2"/>
      <c r="E281" s="2"/>
      <c r="F281" s="14">
        <v>0</v>
      </c>
      <c r="G281" s="14">
        <v>0</v>
      </c>
      <c r="H281" s="101"/>
      <c r="I281" s="25"/>
      <c r="J281" s="24"/>
      <c r="K281" s="25"/>
      <c r="L281" s="25"/>
      <c r="M281" s="25"/>
      <c r="N281" s="25"/>
      <c r="O281" s="25"/>
      <c r="P281" s="25"/>
      <c r="Q281" s="25"/>
    </row>
    <row r="282" spans="1:17" s="43" customFormat="1" ht="11.5" x14ac:dyDescent="0.35">
      <c r="A282" s="38"/>
      <c r="B282" s="3"/>
      <c r="C282" s="2"/>
      <c r="D282" s="2"/>
      <c r="E282" s="2"/>
      <c r="F282" s="14">
        <v>0</v>
      </c>
      <c r="G282" s="14">
        <v>0</v>
      </c>
      <c r="H282" s="101"/>
      <c r="I282" s="25"/>
      <c r="J282" s="24"/>
      <c r="K282" s="25"/>
      <c r="L282" s="25"/>
      <c r="M282" s="25"/>
      <c r="N282" s="25"/>
      <c r="O282" s="25"/>
      <c r="P282" s="25"/>
      <c r="Q282" s="25"/>
    </row>
    <row r="283" spans="1:17" s="43" customFormat="1" ht="11.5" x14ac:dyDescent="0.35">
      <c r="A283" s="38"/>
      <c r="B283" s="3"/>
      <c r="C283" s="2"/>
      <c r="D283" s="2"/>
      <c r="E283" s="2"/>
      <c r="F283" s="14">
        <v>0</v>
      </c>
      <c r="G283" s="14">
        <v>0</v>
      </c>
      <c r="H283" s="101"/>
      <c r="I283" s="25"/>
      <c r="J283" s="24"/>
      <c r="K283" s="25"/>
      <c r="L283" s="25"/>
      <c r="M283" s="25"/>
      <c r="N283" s="25"/>
      <c r="O283" s="25"/>
      <c r="P283" s="25"/>
      <c r="Q283" s="25"/>
    </row>
    <row r="284" spans="1:17" s="43" customFormat="1" ht="11.5" x14ac:dyDescent="0.35">
      <c r="A284" s="38"/>
      <c r="B284" s="3"/>
      <c r="C284" s="2"/>
      <c r="D284" s="2"/>
      <c r="E284" s="2"/>
      <c r="F284" s="14">
        <v>0</v>
      </c>
      <c r="G284" s="14">
        <v>0</v>
      </c>
      <c r="H284" s="101"/>
      <c r="I284" s="25"/>
      <c r="J284" s="24"/>
      <c r="K284" s="25"/>
      <c r="L284" s="25"/>
      <c r="M284" s="25"/>
      <c r="N284" s="25"/>
      <c r="O284" s="25"/>
      <c r="P284" s="25"/>
      <c r="Q284" s="25"/>
    </row>
    <row r="285" spans="1:17" s="43" customFormat="1" ht="11.5" x14ac:dyDescent="0.35">
      <c r="A285" s="38"/>
      <c r="B285" s="102"/>
      <c r="C285" s="90"/>
      <c r="D285" s="103"/>
      <c r="E285" s="97" t="s">
        <v>18</v>
      </c>
      <c r="F285" s="19">
        <f>SUM(F278:F284)</f>
        <v>0</v>
      </c>
      <c r="G285" s="85">
        <f>SUM(G278:G284)</f>
        <v>0</v>
      </c>
      <c r="H285" s="101"/>
      <c r="I285" s="25"/>
      <c r="J285" s="24"/>
      <c r="K285" s="25"/>
      <c r="L285" s="25"/>
      <c r="M285" s="25"/>
      <c r="N285" s="25"/>
      <c r="O285" s="25"/>
      <c r="P285" s="25"/>
      <c r="Q285" s="25"/>
    </row>
    <row r="286" spans="1:17" s="43" customFormat="1" ht="12.5" x14ac:dyDescent="0.35">
      <c r="A286" s="38"/>
      <c r="B286" s="70"/>
      <c r="C286" s="25"/>
      <c r="D286" s="82"/>
      <c r="E286" s="83"/>
      <c r="F286" s="19"/>
      <c r="G286" s="109"/>
      <c r="H286" s="69"/>
      <c r="I286" s="25"/>
      <c r="J286" s="24"/>
      <c r="K286" s="25"/>
      <c r="L286" s="25"/>
      <c r="M286" s="25"/>
      <c r="N286" s="25"/>
      <c r="O286" s="25"/>
      <c r="P286" s="25"/>
      <c r="Q286" s="25"/>
    </row>
    <row r="287" spans="1:17" s="43" customFormat="1" ht="12.5" x14ac:dyDescent="0.35">
      <c r="A287" s="38"/>
      <c r="B287" s="70" t="s">
        <v>44</v>
      </c>
      <c r="C287" s="25"/>
      <c r="D287" s="82"/>
      <c r="E287" s="83"/>
      <c r="F287" s="19"/>
      <c r="G287" s="109"/>
      <c r="H287" s="69"/>
      <c r="I287" s="25"/>
      <c r="J287" s="24"/>
      <c r="K287" s="25"/>
      <c r="L287" s="25"/>
      <c r="M287" s="25"/>
      <c r="N287" s="25"/>
      <c r="O287" s="25"/>
      <c r="P287" s="25"/>
      <c r="Q287" s="25"/>
    </row>
    <row r="288" spans="1:17" s="43" customFormat="1" ht="12.5" x14ac:dyDescent="0.35">
      <c r="A288" s="38"/>
      <c r="B288" s="73" t="s">
        <v>7</v>
      </c>
      <c r="C288" s="25"/>
      <c r="D288" s="43" t="s">
        <v>121</v>
      </c>
      <c r="E288" s="83"/>
      <c r="F288" s="92" t="s">
        <v>8</v>
      </c>
      <c r="G288" s="109"/>
      <c r="H288" s="69"/>
      <c r="I288" s="25"/>
      <c r="J288" s="24"/>
      <c r="K288" s="25"/>
      <c r="L288" s="25"/>
      <c r="M288" s="25"/>
      <c r="N288" s="25"/>
      <c r="O288" s="25"/>
      <c r="P288" s="25"/>
      <c r="Q288" s="25"/>
    </row>
    <row r="289" spans="1:17" s="43" customFormat="1" ht="11.5" x14ac:dyDescent="0.35">
      <c r="A289" s="38"/>
      <c r="B289" s="6" t="s">
        <v>101</v>
      </c>
      <c r="C289" s="2"/>
      <c r="D289" s="2"/>
      <c r="E289" s="2"/>
      <c r="F289" s="14">
        <v>0</v>
      </c>
      <c r="G289" s="14">
        <v>0</v>
      </c>
      <c r="H289" s="69"/>
      <c r="I289" s="25"/>
      <c r="J289" s="24"/>
      <c r="K289" s="25"/>
      <c r="L289" s="25"/>
      <c r="M289" s="25"/>
      <c r="N289" s="25"/>
      <c r="O289" s="25"/>
      <c r="P289" s="25"/>
      <c r="Q289" s="25"/>
    </row>
    <row r="290" spans="1:17" s="43" customFormat="1" ht="11.5" x14ac:dyDescent="0.35">
      <c r="A290" s="38"/>
      <c r="B290" s="6"/>
      <c r="C290" s="2"/>
      <c r="D290" s="2"/>
      <c r="E290" s="2"/>
      <c r="F290" s="14">
        <v>0</v>
      </c>
      <c r="G290" s="14">
        <v>0</v>
      </c>
      <c r="H290" s="69"/>
      <c r="I290" s="25"/>
      <c r="J290" s="24"/>
      <c r="K290" s="25"/>
      <c r="L290" s="25"/>
      <c r="M290" s="25"/>
      <c r="N290" s="25"/>
      <c r="O290" s="25"/>
      <c r="P290" s="25"/>
      <c r="Q290" s="25"/>
    </row>
    <row r="291" spans="1:17" s="43" customFormat="1" ht="11.5" x14ac:dyDescent="0.35">
      <c r="A291" s="38"/>
      <c r="B291" s="3"/>
      <c r="C291" s="2"/>
      <c r="D291" s="2"/>
      <c r="E291" s="2"/>
      <c r="F291" s="14">
        <v>0</v>
      </c>
      <c r="G291" s="14">
        <v>0</v>
      </c>
      <c r="H291" s="69"/>
      <c r="I291" s="25"/>
      <c r="J291" s="24"/>
      <c r="K291" s="25"/>
      <c r="L291" s="25"/>
      <c r="M291" s="25"/>
      <c r="N291" s="25"/>
      <c r="O291" s="25"/>
      <c r="P291" s="25"/>
      <c r="Q291" s="25"/>
    </row>
    <row r="292" spans="1:17" s="43" customFormat="1" ht="11.5" x14ac:dyDescent="0.35">
      <c r="A292" s="38"/>
      <c r="B292" s="3"/>
      <c r="C292" s="2"/>
      <c r="D292" s="2"/>
      <c r="E292" s="2"/>
      <c r="F292" s="14">
        <v>0</v>
      </c>
      <c r="G292" s="14">
        <v>0</v>
      </c>
      <c r="H292" s="69"/>
      <c r="I292" s="25"/>
      <c r="J292" s="24"/>
      <c r="K292" s="25"/>
      <c r="L292" s="25"/>
      <c r="M292" s="25"/>
      <c r="N292" s="25"/>
      <c r="O292" s="25"/>
      <c r="P292" s="25"/>
      <c r="Q292" s="25"/>
    </row>
    <row r="293" spans="1:17" s="43" customFormat="1" ht="11.5" x14ac:dyDescent="0.35">
      <c r="A293" s="38"/>
      <c r="B293" s="3"/>
      <c r="C293" s="2"/>
      <c r="D293" s="2"/>
      <c r="E293" s="2"/>
      <c r="F293" s="14">
        <v>0</v>
      </c>
      <c r="G293" s="14">
        <v>0</v>
      </c>
      <c r="H293" s="69"/>
      <c r="I293" s="25"/>
      <c r="J293" s="24"/>
      <c r="K293" s="25"/>
      <c r="L293" s="25"/>
      <c r="M293" s="25"/>
      <c r="N293" s="25"/>
      <c r="O293" s="25"/>
      <c r="P293" s="25"/>
      <c r="Q293" s="25"/>
    </row>
    <row r="294" spans="1:17" s="43" customFormat="1" ht="11.5" x14ac:dyDescent="0.35">
      <c r="A294" s="38"/>
      <c r="B294" s="3"/>
      <c r="C294" s="2"/>
      <c r="D294" s="2"/>
      <c r="E294" s="2"/>
      <c r="F294" s="14">
        <v>0</v>
      </c>
      <c r="G294" s="14">
        <v>0</v>
      </c>
      <c r="H294" s="69"/>
      <c r="I294" s="25"/>
      <c r="J294" s="24"/>
      <c r="K294" s="25"/>
      <c r="L294" s="25"/>
      <c r="M294" s="25"/>
      <c r="N294" s="25"/>
      <c r="O294" s="25"/>
      <c r="P294" s="25"/>
      <c r="Q294" s="25"/>
    </row>
    <row r="295" spans="1:17" s="43" customFormat="1" ht="11.5" x14ac:dyDescent="0.35">
      <c r="A295" s="38"/>
      <c r="B295" s="3"/>
      <c r="C295" s="2"/>
      <c r="D295" s="2"/>
      <c r="E295" s="2"/>
      <c r="F295" s="14">
        <v>0</v>
      </c>
      <c r="G295" s="14">
        <v>0</v>
      </c>
      <c r="H295" s="69"/>
      <c r="I295" s="25"/>
      <c r="J295" s="24"/>
      <c r="K295" s="25"/>
      <c r="L295" s="25"/>
      <c r="M295" s="25"/>
      <c r="N295" s="25"/>
      <c r="O295" s="25"/>
      <c r="P295" s="25"/>
      <c r="Q295" s="25"/>
    </row>
    <row r="296" spans="1:17" s="43" customFormat="1" ht="11.5" x14ac:dyDescent="0.35">
      <c r="A296" s="38"/>
      <c r="B296" s="102"/>
      <c r="C296" s="90"/>
      <c r="D296" s="103"/>
      <c r="E296" s="104" t="s">
        <v>47</v>
      </c>
      <c r="F296" s="19">
        <f>SUM(F289:F295)</f>
        <v>0</v>
      </c>
      <c r="G296" s="19">
        <f>SUM(G289:G295)</f>
        <v>0</v>
      </c>
      <c r="H296" s="69"/>
      <c r="I296" s="25"/>
      <c r="J296" s="24"/>
      <c r="K296" s="25"/>
      <c r="L296" s="25"/>
      <c r="M296" s="25"/>
      <c r="N296" s="25"/>
      <c r="O296" s="25"/>
      <c r="P296" s="25"/>
      <c r="Q296" s="25"/>
    </row>
    <row r="297" spans="1:17" s="43" customFormat="1" thickBot="1" x14ac:dyDescent="0.4">
      <c r="A297" s="38"/>
      <c r="B297" s="70"/>
      <c r="C297" s="25"/>
      <c r="D297" s="82"/>
      <c r="E297" s="83"/>
      <c r="F297" s="19"/>
      <c r="G297" s="109"/>
      <c r="H297" s="69"/>
      <c r="I297" s="25"/>
      <c r="J297" s="24"/>
      <c r="K297" s="25"/>
      <c r="L297" s="25"/>
      <c r="M297" s="25"/>
      <c r="N297" s="25"/>
      <c r="O297" s="25"/>
      <c r="P297" s="25"/>
      <c r="Q297" s="25"/>
    </row>
    <row r="298" spans="1:17" s="43" customFormat="1" ht="12" thickBot="1" x14ac:dyDescent="0.4">
      <c r="A298" s="38"/>
      <c r="B298" s="77"/>
      <c r="C298" s="78"/>
      <c r="D298" s="105"/>
      <c r="E298" s="80" t="s">
        <v>140</v>
      </c>
      <c r="F298" s="60">
        <f>F274+F285+F296</f>
        <v>0</v>
      </c>
      <c r="G298" s="60">
        <f>G274+G285+G296</f>
        <v>0</v>
      </c>
      <c r="H298" s="81"/>
      <c r="I298" s="25"/>
      <c r="J298" s="24"/>
      <c r="K298" s="25"/>
      <c r="L298" s="25"/>
      <c r="M298" s="25"/>
      <c r="N298" s="25"/>
      <c r="O298" s="25"/>
      <c r="P298" s="25"/>
      <c r="Q298" s="25"/>
    </row>
    <row r="299" spans="1:17" s="43" customFormat="1" ht="12.5" x14ac:dyDescent="0.35">
      <c r="A299" s="38"/>
      <c r="B299" s="25"/>
      <c r="C299" s="25"/>
      <c r="D299" s="82"/>
      <c r="E299" s="83"/>
      <c r="F299" s="19"/>
      <c r="G299" s="109"/>
      <c r="H299" s="106"/>
      <c r="I299" s="25"/>
      <c r="J299" s="24"/>
      <c r="K299" s="25"/>
      <c r="L299" s="25"/>
      <c r="M299" s="25"/>
      <c r="N299" s="25"/>
      <c r="O299" s="25"/>
      <c r="P299" s="25"/>
      <c r="Q299" s="25"/>
    </row>
    <row r="300" spans="1:17" s="43" customFormat="1" ht="12" thickBot="1" x14ac:dyDescent="0.4">
      <c r="A300" s="38"/>
      <c r="B300" s="25"/>
      <c r="C300" s="25"/>
      <c r="D300" s="82"/>
      <c r="E300" s="83"/>
      <c r="F300" s="19"/>
      <c r="G300" s="19"/>
      <c r="H300" s="106"/>
      <c r="I300" s="25"/>
      <c r="J300" s="24"/>
      <c r="K300" s="25"/>
      <c r="L300" s="25"/>
      <c r="M300" s="25"/>
      <c r="N300" s="25"/>
      <c r="O300" s="25"/>
      <c r="P300" s="25"/>
      <c r="Q300" s="25"/>
    </row>
    <row r="301" spans="1:17" s="43" customFormat="1" ht="16" thickBot="1" x14ac:dyDescent="0.4">
      <c r="A301" s="62" t="s">
        <v>106</v>
      </c>
      <c r="B301" s="111" t="s">
        <v>10</v>
      </c>
      <c r="C301" s="112"/>
      <c r="D301" s="113"/>
      <c r="E301" s="114"/>
      <c r="F301" s="115">
        <f>F30+F69+F119+F169+F219+F258+F298</f>
        <v>0</v>
      </c>
      <c r="G301" s="115">
        <f>G30+G69+G119+G169+G219+G258+G298</f>
        <v>0</v>
      </c>
      <c r="H301" s="116"/>
      <c r="I301" s="25"/>
      <c r="J301" s="24"/>
      <c r="K301" s="25"/>
      <c r="L301" s="25"/>
      <c r="M301" s="25"/>
      <c r="N301" s="25"/>
      <c r="O301" s="25"/>
      <c r="P301" s="25"/>
      <c r="Q301" s="25"/>
    </row>
    <row r="302" spans="1:17" s="35" customFormat="1" ht="11.25" customHeight="1" x14ac:dyDescent="0.35">
      <c r="A302" s="10"/>
      <c r="D302" s="32"/>
      <c r="F302" s="117"/>
      <c r="G302" s="117"/>
      <c r="H302" s="34"/>
      <c r="J302" s="36"/>
      <c r="K302" s="25"/>
      <c r="L302" s="25"/>
      <c r="M302" s="25"/>
    </row>
    <row r="303" spans="1:17" s="35" customFormat="1" ht="12" thickBot="1" x14ac:dyDescent="0.4">
      <c r="A303" s="118"/>
      <c r="B303" s="119"/>
      <c r="C303" s="119"/>
      <c r="D303" s="120"/>
      <c r="E303" s="120"/>
      <c r="F303" s="121"/>
      <c r="G303" s="121"/>
      <c r="H303" s="122"/>
      <c r="I303" s="122"/>
      <c r="J303" s="119"/>
      <c r="K303" s="25"/>
      <c r="L303" s="25"/>
      <c r="M303" s="25"/>
    </row>
    <row r="304" spans="1:17" s="35" customFormat="1" ht="15.5" x14ac:dyDescent="0.35">
      <c r="A304" s="62" t="s">
        <v>107</v>
      </c>
      <c r="B304" s="168" t="s">
        <v>11</v>
      </c>
      <c r="C304" s="169"/>
      <c r="D304" s="169"/>
      <c r="E304" s="169"/>
      <c r="F304" s="169"/>
      <c r="G304" s="23"/>
      <c r="H304" s="123"/>
      <c r="J304" s="36"/>
      <c r="K304" s="25"/>
      <c r="L304" s="25"/>
      <c r="M304" s="25"/>
    </row>
    <row r="305" spans="1:17" s="35" customFormat="1" ht="11.5" x14ac:dyDescent="0.35">
      <c r="A305" s="10"/>
      <c r="B305" s="9"/>
      <c r="C305" s="10"/>
      <c r="D305" s="10"/>
      <c r="E305" s="10"/>
      <c r="F305" s="10"/>
      <c r="G305" s="10"/>
      <c r="H305" s="69"/>
      <c r="J305" s="36"/>
      <c r="K305" s="25"/>
      <c r="L305" s="25"/>
      <c r="M305" s="25"/>
    </row>
    <row r="306" spans="1:17" s="35" customFormat="1" ht="11.5" x14ac:dyDescent="0.35">
      <c r="A306" s="10"/>
      <c r="B306" s="9"/>
      <c r="C306" s="10"/>
      <c r="D306" s="10"/>
      <c r="E306" s="10"/>
      <c r="F306" s="10"/>
      <c r="G306" s="10"/>
      <c r="H306" s="124"/>
      <c r="J306" s="36"/>
      <c r="K306" s="25"/>
      <c r="L306" s="25"/>
      <c r="M306" s="25"/>
    </row>
    <row r="307" spans="1:17" s="35" customFormat="1" ht="11.5" x14ac:dyDescent="0.35">
      <c r="A307" s="10"/>
      <c r="B307" s="9"/>
      <c r="C307" s="10"/>
      <c r="D307" s="10"/>
      <c r="E307" s="10"/>
      <c r="F307" s="10"/>
      <c r="G307" s="10"/>
      <c r="H307" s="69"/>
      <c r="J307" s="36"/>
      <c r="K307" s="25"/>
      <c r="L307" s="25"/>
      <c r="M307" s="25"/>
    </row>
    <row r="308" spans="1:17" s="35" customFormat="1" ht="11.5" x14ac:dyDescent="0.35">
      <c r="A308" s="10"/>
      <c r="B308" s="9"/>
      <c r="C308" s="10"/>
      <c r="D308" s="10"/>
      <c r="E308" s="10"/>
      <c r="F308" s="10"/>
      <c r="G308" s="10"/>
      <c r="H308" s="69"/>
      <c r="J308" s="36"/>
      <c r="K308" s="25"/>
      <c r="L308" s="25"/>
      <c r="M308" s="25"/>
    </row>
    <row r="309" spans="1:17" s="35" customFormat="1" ht="11.5" x14ac:dyDescent="0.35">
      <c r="A309" s="10"/>
      <c r="B309" s="9"/>
      <c r="C309" s="10"/>
      <c r="D309" s="10"/>
      <c r="E309" s="10"/>
      <c r="F309" s="10"/>
      <c r="G309" s="10"/>
      <c r="H309" s="69"/>
      <c r="J309" s="36"/>
    </row>
    <row r="310" spans="1:17" s="35" customFormat="1" ht="11.5" x14ac:dyDescent="0.35">
      <c r="A310" s="10"/>
      <c r="B310" s="9"/>
      <c r="C310" s="10"/>
      <c r="D310" s="10"/>
      <c r="E310" s="10"/>
      <c r="F310" s="10"/>
      <c r="G310" s="10"/>
      <c r="H310" s="69"/>
      <c r="J310" s="36"/>
    </row>
    <row r="311" spans="1:17" s="37" customFormat="1" ht="11.5" x14ac:dyDescent="0.35">
      <c r="A311" s="10"/>
      <c r="B311" s="9"/>
      <c r="C311" s="10"/>
      <c r="D311" s="10"/>
      <c r="E311" s="10"/>
      <c r="F311" s="10"/>
      <c r="G311" s="10"/>
      <c r="H311" s="69"/>
      <c r="I311" s="35"/>
      <c r="J311" s="36"/>
      <c r="K311" s="35"/>
      <c r="L311" s="35"/>
      <c r="M311" s="35"/>
      <c r="N311" s="35"/>
      <c r="O311" s="35"/>
      <c r="P311" s="35"/>
      <c r="Q311" s="35"/>
    </row>
    <row r="312" spans="1:17" s="37" customFormat="1" ht="11.5" x14ac:dyDescent="0.35">
      <c r="A312" s="10"/>
      <c r="B312" s="9"/>
      <c r="C312" s="10"/>
      <c r="D312" s="10"/>
      <c r="E312" s="10"/>
      <c r="F312" s="10"/>
      <c r="G312" s="10"/>
      <c r="H312" s="69"/>
      <c r="I312" s="35"/>
      <c r="J312" s="36"/>
      <c r="K312" s="35"/>
      <c r="L312" s="35"/>
      <c r="M312" s="35"/>
      <c r="N312" s="35"/>
      <c r="O312" s="35"/>
      <c r="P312" s="35"/>
      <c r="Q312" s="35"/>
    </row>
    <row r="313" spans="1:17" s="37" customFormat="1" ht="11.5" x14ac:dyDescent="0.35">
      <c r="A313" s="10"/>
      <c r="B313" s="9"/>
      <c r="C313" s="10"/>
      <c r="D313" s="10"/>
      <c r="E313" s="10"/>
      <c r="F313" s="10"/>
      <c r="G313" s="10"/>
      <c r="H313" s="69"/>
      <c r="I313" s="35"/>
      <c r="J313" s="36"/>
      <c r="K313" s="35"/>
      <c r="L313" s="35"/>
      <c r="M313" s="35"/>
      <c r="N313" s="35"/>
      <c r="O313" s="35"/>
      <c r="P313" s="35"/>
      <c r="Q313" s="35"/>
    </row>
    <row r="314" spans="1:17" s="37" customFormat="1" ht="11.5" x14ac:dyDescent="0.35">
      <c r="A314" s="10"/>
      <c r="B314" s="9"/>
      <c r="C314" s="10"/>
      <c r="D314" s="10"/>
      <c r="E314" s="10"/>
      <c r="F314" s="10"/>
      <c r="G314" s="10"/>
      <c r="H314" s="69"/>
      <c r="I314" s="35"/>
      <c r="J314" s="36"/>
      <c r="K314" s="35"/>
      <c r="L314" s="35"/>
      <c r="M314" s="35"/>
      <c r="N314" s="35"/>
      <c r="O314" s="35"/>
      <c r="P314" s="35"/>
      <c r="Q314" s="35"/>
    </row>
    <row r="315" spans="1:17" x14ac:dyDescent="0.35">
      <c r="B315" s="11"/>
      <c r="C315" s="12"/>
      <c r="D315" s="12"/>
      <c r="E315" s="12"/>
      <c r="F315" s="12"/>
      <c r="G315" s="12"/>
      <c r="H315" s="125"/>
    </row>
    <row r="316" spans="1:17" ht="13.5" thickBot="1" x14ac:dyDescent="0.4">
      <c r="B316" s="7"/>
      <c r="C316" s="8"/>
      <c r="D316" s="8"/>
      <c r="E316" s="8"/>
      <c r="F316" s="8"/>
      <c r="G316" s="8"/>
      <c r="H316" s="126"/>
    </row>
    <row r="317" spans="1:17" x14ac:dyDescent="0.35">
      <c r="B317" s="28"/>
      <c r="C317" s="28"/>
      <c r="D317" s="127"/>
      <c r="E317" s="28"/>
      <c r="F317" s="127"/>
      <c r="G317" s="127"/>
      <c r="H317" s="128"/>
    </row>
    <row r="318" spans="1:17" x14ac:dyDescent="0.35">
      <c r="B318" s="28"/>
      <c r="C318" s="28"/>
      <c r="D318" s="127"/>
      <c r="E318" s="28"/>
      <c r="F318" s="127"/>
      <c r="G318" s="127"/>
      <c r="H318" s="128"/>
    </row>
    <row r="319" spans="1:17" s="43" customFormat="1" ht="11.5" x14ac:dyDescent="0.35">
      <c r="A319" s="38"/>
      <c r="B319" s="25"/>
      <c r="C319" s="25"/>
      <c r="D319" s="82"/>
      <c r="E319" s="83"/>
      <c r="F319" s="19"/>
      <c r="G319" s="19"/>
      <c r="H319" s="106"/>
      <c r="I319" s="25"/>
      <c r="J319" s="24"/>
      <c r="K319" s="25"/>
      <c r="L319" s="25"/>
      <c r="M319" s="25"/>
      <c r="N319" s="25"/>
      <c r="O319" s="25"/>
      <c r="P319" s="25"/>
      <c r="Q319" s="25"/>
    </row>
    <row r="320" spans="1:17" s="43" customFormat="1" ht="11.5" x14ac:dyDescent="0.35">
      <c r="A320" s="38"/>
      <c r="B320" s="25"/>
      <c r="C320" s="25"/>
      <c r="D320" s="82"/>
      <c r="E320" s="83"/>
      <c r="F320" s="19"/>
      <c r="G320" s="19"/>
      <c r="H320" s="106"/>
      <c r="I320" s="25"/>
      <c r="J320" s="24"/>
      <c r="K320" s="25"/>
      <c r="L320" s="25"/>
      <c r="M320" s="25"/>
      <c r="N320" s="25"/>
      <c r="O320" s="25"/>
      <c r="P320" s="25"/>
      <c r="Q320" s="25"/>
    </row>
    <row r="321" spans="1:10" x14ac:dyDescent="0.35">
      <c r="B321" s="28"/>
      <c r="C321" s="28"/>
      <c r="D321" s="127"/>
      <c r="E321" s="28"/>
      <c r="F321" s="127"/>
      <c r="G321" s="127"/>
      <c r="H321" s="128"/>
    </row>
    <row r="322" spans="1:10" x14ac:dyDescent="0.35">
      <c r="B322" s="28"/>
      <c r="C322" s="28"/>
      <c r="D322" s="127"/>
      <c r="E322" s="28"/>
      <c r="F322" s="127"/>
      <c r="G322" s="127"/>
      <c r="H322" s="128"/>
    </row>
    <row r="323" spans="1:10" x14ac:dyDescent="0.35">
      <c r="B323" s="28"/>
      <c r="C323" s="28"/>
      <c r="D323" s="127"/>
      <c r="E323" s="28"/>
      <c r="F323" s="127"/>
      <c r="G323" s="127"/>
      <c r="H323" s="128"/>
    </row>
    <row r="324" spans="1:10" x14ac:dyDescent="0.35">
      <c r="B324" s="28"/>
      <c r="C324" s="28"/>
      <c r="D324" s="127"/>
      <c r="E324" s="28"/>
      <c r="F324" s="127"/>
      <c r="G324" s="127"/>
      <c r="H324" s="128"/>
    </row>
    <row r="325" spans="1:10" x14ac:dyDescent="0.35">
      <c r="B325" s="28"/>
      <c r="C325" s="28"/>
      <c r="D325" s="127"/>
      <c r="E325" s="28"/>
      <c r="F325" s="127"/>
      <c r="G325" s="127"/>
      <c r="H325" s="128"/>
    </row>
    <row r="326" spans="1:10" x14ac:dyDescent="0.35">
      <c r="B326" s="28"/>
      <c r="C326" s="28"/>
      <c r="D326" s="127"/>
      <c r="E326" s="28"/>
      <c r="F326" s="127"/>
      <c r="G326" s="127"/>
      <c r="H326" s="128"/>
    </row>
    <row r="327" spans="1:10" x14ac:dyDescent="0.35">
      <c r="B327" s="129"/>
      <c r="C327" s="129"/>
      <c r="D327" s="130"/>
      <c r="E327" s="129"/>
      <c r="F327" s="130"/>
      <c r="G327" s="130"/>
      <c r="H327" s="131"/>
      <c r="I327" s="129"/>
      <c r="J327" s="132"/>
    </row>
    <row r="328" spans="1:10" x14ac:dyDescent="0.35">
      <c r="B328" s="129"/>
      <c r="C328" s="129"/>
      <c r="D328" s="130"/>
      <c r="E328" s="129"/>
      <c r="F328" s="130"/>
      <c r="G328" s="130"/>
      <c r="H328" s="131"/>
      <c r="I328" s="129"/>
      <c r="J328" s="132"/>
    </row>
    <row r="329" spans="1:10" x14ac:dyDescent="0.35">
      <c r="B329" s="129"/>
      <c r="C329" s="129"/>
      <c r="D329" s="130"/>
      <c r="E329" s="129"/>
      <c r="F329" s="130"/>
      <c r="G329" s="130"/>
      <c r="H329" s="131"/>
      <c r="I329" s="129"/>
      <c r="J329" s="132"/>
    </row>
    <row r="330" spans="1:10" x14ac:dyDescent="0.35">
      <c r="B330" s="129"/>
      <c r="C330" s="129"/>
      <c r="D330" s="130"/>
      <c r="E330" s="129"/>
      <c r="F330" s="130"/>
      <c r="G330" s="130"/>
      <c r="H330" s="131"/>
      <c r="I330" s="129"/>
      <c r="J330" s="132"/>
    </row>
    <row r="331" spans="1:10" s="129" customFormat="1" x14ac:dyDescent="0.35">
      <c r="A331" s="133"/>
      <c r="D331" s="130"/>
      <c r="F331" s="130"/>
      <c r="G331" s="130"/>
      <c r="H331" s="131"/>
      <c r="J331" s="132"/>
    </row>
    <row r="332" spans="1:10" s="129" customFormat="1" x14ac:dyDescent="0.35">
      <c r="A332" s="133"/>
      <c r="D332" s="130"/>
      <c r="F332" s="130"/>
      <c r="G332" s="130"/>
      <c r="H332" s="131"/>
      <c r="J332" s="132"/>
    </row>
    <row r="333" spans="1:10" s="129" customFormat="1" x14ac:dyDescent="0.35">
      <c r="A333" s="133"/>
      <c r="D333" s="130"/>
      <c r="F333" s="130"/>
      <c r="G333" s="130"/>
      <c r="H333" s="131"/>
      <c r="J333" s="132"/>
    </row>
    <row r="334" spans="1:10" s="129" customFormat="1" x14ac:dyDescent="0.35">
      <c r="A334" s="133"/>
      <c r="D334" s="130"/>
      <c r="F334" s="130"/>
      <c r="G334" s="130"/>
      <c r="H334" s="131"/>
      <c r="J334" s="132"/>
    </row>
    <row r="335" spans="1:10" s="129" customFormat="1" x14ac:dyDescent="0.35">
      <c r="A335" s="133"/>
      <c r="D335" s="130"/>
      <c r="F335" s="130"/>
      <c r="G335" s="130"/>
      <c r="H335" s="131"/>
      <c r="J335" s="132"/>
    </row>
    <row r="336" spans="1:10" s="129" customFormat="1" x14ac:dyDescent="0.35">
      <c r="A336" s="133"/>
      <c r="D336" s="130"/>
      <c r="F336" s="130"/>
      <c r="G336" s="130"/>
      <c r="H336" s="131"/>
      <c r="J336" s="132"/>
    </row>
    <row r="337" spans="1:10" s="129" customFormat="1" x14ac:dyDescent="0.35">
      <c r="A337" s="133"/>
      <c r="D337" s="130"/>
      <c r="F337" s="130"/>
      <c r="G337" s="130"/>
      <c r="H337" s="131"/>
      <c r="J337" s="132"/>
    </row>
    <row r="338" spans="1:10" s="129" customFormat="1" x14ac:dyDescent="0.35">
      <c r="A338" s="133"/>
      <c r="D338" s="130"/>
      <c r="F338" s="130"/>
      <c r="G338" s="130"/>
      <c r="H338" s="131"/>
      <c r="J338" s="132"/>
    </row>
    <row r="339" spans="1:10" s="129" customFormat="1" x14ac:dyDescent="0.35">
      <c r="A339" s="133"/>
      <c r="D339" s="130"/>
      <c r="F339" s="130"/>
      <c r="G339" s="130"/>
      <c r="H339" s="131"/>
      <c r="J339" s="132"/>
    </row>
    <row r="340" spans="1:10" s="129" customFormat="1" x14ac:dyDescent="0.35">
      <c r="A340" s="133"/>
      <c r="D340" s="130"/>
      <c r="F340" s="130"/>
      <c r="G340" s="130"/>
      <c r="H340" s="131"/>
      <c r="J340" s="132"/>
    </row>
    <row r="341" spans="1:10" s="129" customFormat="1" x14ac:dyDescent="0.35">
      <c r="A341" s="133"/>
      <c r="D341" s="130"/>
      <c r="F341" s="130"/>
      <c r="G341" s="130"/>
      <c r="H341" s="131"/>
      <c r="J341" s="132"/>
    </row>
    <row r="342" spans="1:10" s="129" customFormat="1" x14ac:dyDescent="0.35">
      <c r="A342" s="133"/>
      <c r="D342" s="130"/>
      <c r="F342" s="130"/>
      <c r="G342" s="130"/>
      <c r="H342" s="131"/>
      <c r="J342" s="132"/>
    </row>
    <row r="343" spans="1:10" s="129" customFormat="1" x14ac:dyDescent="0.35">
      <c r="A343" s="133"/>
      <c r="D343" s="130"/>
      <c r="F343" s="130"/>
      <c r="G343" s="130"/>
      <c r="H343" s="131"/>
      <c r="J343" s="132"/>
    </row>
    <row r="344" spans="1:10" s="129" customFormat="1" x14ac:dyDescent="0.35">
      <c r="A344" s="133"/>
      <c r="D344" s="130"/>
      <c r="F344" s="130"/>
      <c r="G344" s="130"/>
      <c r="H344" s="131"/>
      <c r="J344" s="132"/>
    </row>
    <row r="345" spans="1:10" s="129" customFormat="1" x14ac:dyDescent="0.35">
      <c r="A345" s="133"/>
      <c r="D345" s="130"/>
      <c r="F345" s="130"/>
      <c r="G345" s="130"/>
      <c r="H345" s="131"/>
      <c r="J345" s="132"/>
    </row>
    <row r="346" spans="1:10" s="129" customFormat="1" x14ac:dyDescent="0.35">
      <c r="A346" s="133"/>
      <c r="D346" s="130"/>
      <c r="F346" s="130"/>
      <c r="G346" s="130"/>
      <c r="H346" s="131"/>
      <c r="J346" s="132"/>
    </row>
    <row r="347" spans="1:10" s="129" customFormat="1" x14ac:dyDescent="0.35">
      <c r="A347" s="133"/>
      <c r="D347" s="130"/>
      <c r="F347" s="130"/>
      <c r="G347" s="130"/>
      <c r="H347" s="131"/>
      <c r="J347" s="132"/>
    </row>
    <row r="348" spans="1:10" s="129" customFormat="1" x14ac:dyDescent="0.35">
      <c r="A348" s="133"/>
      <c r="D348" s="130"/>
      <c r="F348" s="130"/>
      <c r="G348" s="130"/>
      <c r="H348" s="131"/>
      <c r="J348" s="132"/>
    </row>
    <row r="349" spans="1:10" s="129" customFormat="1" x14ac:dyDescent="0.35">
      <c r="A349" s="133"/>
      <c r="D349" s="130"/>
      <c r="F349" s="130"/>
      <c r="G349" s="130"/>
      <c r="H349" s="131"/>
      <c r="J349" s="132"/>
    </row>
    <row r="350" spans="1:10" s="129" customFormat="1" hidden="1" x14ac:dyDescent="0.35">
      <c r="A350" s="133"/>
      <c r="B350" s="41" t="s">
        <v>152</v>
      </c>
      <c r="C350" s="41" t="s">
        <v>153</v>
      </c>
      <c r="D350" s="130"/>
      <c r="F350" s="130"/>
      <c r="G350" s="130"/>
      <c r="H350" s="131"/>
      <c r="J350" s="132"/>
    </row>
    <row r="351" spans="1:10" s="129" customFormat="1" x14ac:dyDescent="0.35">
      <c r="A351" s="133"/>
      <c r="D351" s="130"/>
      <c r="F351" s="130"/>
      <c r="G351" s="130"/>
      <c r="H351" s="131"/>
      <c r="J351" s="132"/>
    </row>
    <row r="352" spans="1:10" s="129" customFormat="1" x14ac:dyDescent="0.35">
      <c r="A352" s="133"/>
      <c r="D352" s="130"/>
      <c r="F352" s="130"/>
      <c r="G352" s="130"/>
      <c r="H352" s="131"/>
      <c r="J352" s="132"/>
    </row>
    <row r="353" spans="1:10" s="129" customFormat="1" x14ac:dyDescent="0.35">
      <c r="A353" s="133"/>
      <c r="D353" s="130"/>
      <c r="F353" s="130"/>
      <c r="G353" s="130"/>
      <c r="H353" s="131"/>
      <c r="J353" s="132"/>
    </row>
    <row r="354" spans="1:10" s="129" customFormat="1" x14ac:dyDescent="0.35">
      <c r="A354" s="133"/>
      <c r="D354" s="130"/>
      <c r="F354" s="130"/>
      <c r="G354" s="130"/>
      <c r="H354" s="131"/>
      <c r="J354" s="132"/>
    </row>
    <row r="355" spans="1:10" s="129" customFormat="1" x14ac:dyDescent="0.35">
      <c r="A355" s="133"/>
      <c r="D355" s="130"/>
      <c r="F355" s="130"/>
      <c r="G355" s="130"/>
      <c r="H355" s="131"/>
      <c r="J355" s="132"/>
    </row>
    <row r="356" spans="1:10" s="129" customFormat="1" x14ac:dyDescent="0.35">
      <c r="A356" s="133"/>
      <c r="D356" s="130"/>
      <c r="F356" s="130"/>
      <c r="G356" s="130"/>
      <c r="H356" s="131"/>
      <c r="J356" s="132"/>
    </row>
    <row r="357" spans="1:10" s="129" customFormat="1" x14ac:dyDescent="0.35">
      <c r="A357" s="133"/>
      <c r="D357" s="130"/>
      <c r="F357" s="130"/>
      <c r="G357" s="130"/>
      <c r="H357" s="131"/>
      <c r="J357" s="132"/>
    </row>
    <row r="358" spans="1:10" s="129" customFormat="1" x14ac:dyDescent="0.35">
      <c r="A358" s="133"/>
      <c r="D358" s="130"/>
      <c r="F358" s="130"/>
      <c r="G358" s="130"/>
      <c r="H358" s="131"/>
      <c r="J358" s="132"/>
    </row>
    <row r="359" spans="1:10" s="129" customFormat="1" x14ac:dyDescent="0.35">
      <c r="A359" s="133"/>
      <c r="D359" s="130"/>
      <c r="F359" s="130"/>
      <c r="G359" s="130"/>
      <c r="H359" s="131"/>
      <c r="J359" s="132"/>
    </row>
    <row r="360" spans="1:10" s="129" customFormat="1" x14ac:dyDescent="0.35">
      <c r="A360" s="133"/>
      <c r="D360" s="130"/>
      <c r="F360" s="130"/>
      <c r="G360" s="130"/>
      <c r="H360" s="131"/>
      <c r="J360" s="132"/>
    </row>
    <row r="361" spans="1:10" s="129" customFormat="1" x14ac:dyDescent="0.35">
      <c r="A361" s="133"/>
      <c r="D361" s="130"/>
      <c r="F361" s="130"/>
      <c r="G361" s="130"/>
      <c r="H361" s="131"/>
      <c r="J361" s="132"/>
    </row>
    <row r="362" spans="1:10" s="129" customFormat="1" x14ac:dyDescent="0.35">
      <c r="A362" s="133"/>
      <c r="D362" s="130"/>
      <c r="F362" s="130"/>
      <c r="G362" s="130"/>
      <c r="H362" s="131"/>
      <c r="J362" s="132"/>
    </row>
    <row r="363" spans="1:10" s="129" customFormat="1" x14ac:dyDescent="0.35">
      <c r="A363" s="133"/>
      <c r="D363" s="130"/>
      <c r="F363" s="130"/>
      <c r="G363" s="130"/>
      <c r="H363" s="131"/>
      <c r="J363" s="132"/>
    </row>
    <row r="364" spans="1:10" s="129" customFormat="1" x14ac:dyDescent="0.35">
      <c r="A364" s="133"/>
      <c r="D364" s="130"/>
      <c r="F364" s="130"/>
      <c r="G364" s="130"/>
      <c r="H364" s="131"/>
      <c r="J364" s="132"/>
    </row>
    <row r="365" spans="1:10" s="129" customFormat="1" x14ac:dyDescent="0.35">
      <c r="A365" s="133"/>
      <c r="D365" s="130"/>
      <c r="F365" s="130"/>
      <c r="G365" s="130"/>
      <c r="H365" s="131"/>
      <c r="J365" s="132"/>
    </row>
    <row r="366" spans="1:10" s="129" customFormat="1" x14ac:dyDescent="0.35">
      <c r="A366" s="133"/>
      <c r="D366" s="130"/>
      <c r="F366" s="130"/>
      <c r="G366" s="130"/>
      <c r="H366" s="131"/>
      <c r="J366" s="132"/>
    </row>
    <row r="367" spans="1:10" s="129" customFormat="1" x14ac:dyDescent="0.35">
      <c r="A367" s="133"/>
      <c r="D367" s="130"/>
      <c r="F367" s="130"/>
      <c r="G367" s="130"/>
      <c r="H367" s="131"/>
      <c r="J367" s="132"/>
    </row>
    <row r="368" spans="1:10" s="129" customFormat="1" x14ac:dyDescent="0.35">
      <c r="A368" s="133"/>
      <c r="D368" s="130"/>
      <c r="F368" s="130"/>
      <c r="G368" s="130"/>
      <c r="H368" s="131"/>
      <c r="J368" s="132"/>
    </row>
    <row r="369" spans="1:10" s="129" customFormat="1" x14ac:dyDescent="0.35">
      <c r="A369" s="133"/>
      <c r="D369" s="130"/>
      <c r="F369" s="130"/>
      <c r="G369" s="130"/>
      <c r="H369" s="131"/>
      <c r="J369" s="132"/>
    </row>
    <row r="370" spans="1:10" s="129" customFormat="1" x14ac:dyDescent="0.35">
      <c r="A370" s="133"/>
      <c r="D370" s="130"/>
      <c r="F370" s="130"/>
      <c r="G370" s="130"/>
      <c r="H370" s="131"/>
      <c r="J370" s="132"/>
    </row>
    <row r="371" spans="1:10" s="129" customFormat="1" x14ac:dyDescent="0.35">
      <c r="A371" s="133"/>
      <c r="D371" s="130"/>
      <c r="F371" s="130"/>
      <c r="G371" s="130"/>
      <c r="H371" s="131"/>
      <c r="J371" s="132"/>
    </row>
    <row r="372" spans="1:10" s="129" customFormat="1" x14ac:dyDescent="0.35">
      <c r="A372" s="133"/>
      <c r="D372" s="130"/>
      <c r="F372" s="130"/>
      <c r="G372" s="130"/>
      <c r="H372" s="131"/>
      <c r="J372" s="132"/>
    </row>
    <row r="373" spans="1:10" s="129" customFormat="1" x14ac:dyDescent="0.35">
      <c r="A373" s="133"/>
      <c r="D373" s="130"/>
      <c r="F373" s="130"/>
      <c r="G373" s="130"/>
      <c r="H373" s="131"/>
      <c r="J373" s="132"/>
    </row>
    <row r="374" spans="1:10" s="129" customFormat="1" x14ac:dyDescent="0.35">
      <c r="A374" s="133"/>
      <c r="D374" s="130"/>
      <c r="F374" s="130"/>
      <c r="G374" s="130"/>
      <c r="H374" s="131"/>
      <c r="J374" s="132"/>
    </row>
    <row r="375" spans="1:10" s="129" customFormat="1" x14ac:dyDescent="0.35">
      <c r="A375" s="133"/>
      <c r="D375" s="130"/>
      <c r="F375" s="130"/>
      <c r="G375" s="130"/>
      <c r="H375" s="131"/>
      <c r="J375" s="132"/>
    </row>
    <row r="376" spans="1:10" s="129" customFormat="1" x14ac:dyDescent="0.35">
      <c r="A376" s="133"/>
      <c r="D376" s="130"/>
      <c r="F376" s="130"/>
      <c r="G376" s="130"/>
      <c r="H376" s="131"/>
      <c r="J376" s="132"/>
    </row>
    <row r="377" spans="1:10" s="129" customFormat="1" x14ac:dyDescent="0.35">
      <c r="A377" s="133"/>
      <c r="D377" s="130"/>
      <c r="F377" s="130"/>
      <c r="G377" s="130"/>
      <c r="H377" s="131"/>
      <c r="J377" s="132"/>
    </row>
    <row r="378" spans="1:10" s="129" customFormat="1" x14ac:dyDescent="0.35">
      <c r="A378" s="133"/>
      <c r="D378" s="130"/>
      <c r="F378" s="130"/>
      <c r="G378" s="130"/>
      <c r="H378" s="131"/>
      <c r="J378" s="132"/>
    </row>
    <row r="379" spans="1:10" s="129" customFormat="1" x14ac:dyDescent="0.35">
      <c r="A379" s="133"/>
      <c r="D379" s="130"/>
      <c r="F379" s="130"/>
      <c r="G379" s="130"/>
      <c r="H379" s="131"/>
      <c r="J379" s="132"/>
    </row>
    <row r="380" spans="1:10" s="129" customFormat="1" x14ac:dyDescent="0.35">
      <c r="A380" s="133"/>
      <c r="D380" s="130"/>
      <c r="F380" s="130"/>
      <c r="G380" s="130"/>
      <c r="H380" s="131"/>
      <c r="J380" s="132"/>
    </row>
    <row r="381" spans="1:10" s="129" customFormat="1" x14ac:dyDescent="0.35">
      <c r="A381" s="133"/>
      <c r="D381" s="130"/>
      <c r="F381" s="130"/>
      <c r="G381" s="130"/>
      <c r="H381" s="131"/>
      <c r="J381" s="132"/>
    </row>
    <row r="382" spans="1:10" s="129" customFormat="1" x14ac:dyDescent="0.35">
      <c r="A382" s="133"/>
      <c r="D382" s="130"/>
      <c r="F382" s="130"/>
      <c r="G382" s="130"/>
      <c r="H382" s="131"/>
      <c r="J382" s="132"/>
    </row>
    <row r="383" spans="1:10" s="129" customFormat="1" x14ac:dyDescent="0.35">
      <c r="A383" s="133"/>
      <c r="D383" s="130"/>
      <c r="F383" s="130"/>
      <c r="G383" s="130"/>
      <c r="H383" s="131"/>
      <c r="J383" s="132"/>
    </row>
    <row r="384" spans="1:10" s="129" customFormat="1" x14ac:dyDescent="0.35">
      <c r="A384" s="133"/>
      <c r="D384" s="130"/>
      <c r="F384" s="130"/>
      <c r="G384" s="130"/>
      <c r="H384" s="131"/>
      <c r="J384" s="132"/>
    </row>
    <row r="385" spans="1:10" s="129" customFormat="1" x14ac:dyDescent="0.35">
      <c r="A385" s="133"/>
      <c r="D385" s="130"/>
      <c r="F385" s="130"/>
      <c r="G385" s="130"/>
      <c r="H385" s="131"/>
      <c r="J385" s="132"/>
    </row>
    <row r="386" spans="1:10" s="129" customFormat="1" x14ac:dyDescent="0.35">
      <c r="A386" s="133"/>
      <c r="D386" s="130"/>
      <c r="F386" s="130"/>
      <c r="G386" s="130"/>
      <c r="H386" s="131"/>
      <c r="J386" s="132"/>
    </row>
    <row r="387" spans="1:10" s="129" customFormat="1" x14ac:dyDescent="0.35">
      <c r="A387" s="133"/>
      <c r="D387" s="130"/>
      <c r="F387" s="130"/>
      <c r="G387" s="130"/>
      <c r="H387" s="131"/>
      <c r="J387" s="132"/>
    </row>
    <row r="388" spans="1:10" s="129" customFormat="1" x14ac:dyDescent="0.35">
      <c r="A388" s="133"/>
      <c r="D388" s="130"/>
      <c r="F388" s="130"/>
      <c r="G388" s="130"/>
      <c r="H388" s="131"/>
      <c r="J388" s="132"/>
    </row>
    <row r="389" spans="1:10" s="129" customFormat="1" x14ac:dyDescent="0.35">
      <c r="A389" s="133"/>
      <c r="D389" s="130"/>
      <c r="F389" s="130"/>
      <c r="G389" s="130"/>
      <c r="H389" s="131"/>
      <c r="J389" s="132"/>
    </row>
    <row r="390" spans="1:10" s="129" customFormat="1" x14ac:dyDescent="0.35">
      <c r="A390" s="133"/>
      <c r="D390" s="130"/>
      <c r="F390" s="130"/>
      <c r="G390" s="130"/>
      <c r="H390" s="131"/>
      <c r="J390" s="132"/>
    </row>
    <row r="391" spans="1:10" s="129" customFormat="1" x14ac:dyDescent="0.35">
      <c r="A391" s="133"/>
      <c r="D391" s="130"/>
      <c r="F391" s="130"/>
      <c r="G391" s="130"/>
      <c r="H391" s="131"/>
      <c r="J391" s="132"/>
    </row>
    <row r="392" spans="1:10" s="129" customFormat="1" x14ac:dyDescent="0.35">
      <c r="A392" s="133"/>
      <c r="D392" s="130"/>
      <c r="F392" s="130"/>
      <c r="G392" s="130"/>
      <c r="H392" s="131"/>
      <c r="J392" s="132"/>
    </row>
    <row r="393" spans="1:10" s="129" customFormat="1" x14ac:dyDescent="0.35">
      <c r="A393" s="133"/>
      <c r="D393" s="130"/>
      <c r="F393" s="130"/>
      <c r="G393" s="130"/>
      <c r="H393" s="131"/>
      <c r="J393" s="132"/>
    </row>
    <row r="394" spans="1:10" s="129" customFormat="1" x14ac:dyDescent="0.35">
      <c r="A394" s="133"/>
      <c r="D394" s="130"/>
      <c r="F394" s="130"/>
      <c r="G394" s="130"/>
      <c r="H394" s="131"/>
      <c r="J394" s="132"/>
    </row>
    <row r="395" spans="1:10" s="129" customFormat="1" x14ac:dyDescent="0.35">
      <c r="A395" s="133"/>
      <c r="D395" s="130"/>
      <c r="F395" s="130"/>
      <c r="G395" s="130"/>
      <c r="H395" s="131"/>
      <c r="J395" s="132"/>
    </row>
    <row r="396" spans="1:10" s="129" customFormat="1" x14ac:dyDescent="0.35">
      <c r="A396" s="133"/>
      <c r="D396" s="130"/>
      <c r="F396" s="130"/>
      <c r="G396" s="130"/>
      <c r="H396" s="131"/>
      <c r="J396" s="132"/>
    </row>
    <row r="397" spans="1:10" s="129" customFormat="1" x14ac:dyDescent="0.35">
      <c r="A397" s="133"/>
      <c r="D397" s="130"/>
      <c r="F397" s="130"/>
      <c r="G397" s="130"/>
      <c r="H397" s="131"/>
      <c r="J397" s="132"/>
    </row>
    <row r="398" spans="1:10" s="129" customFormat="1" x14ac:dyDescent="0.35">
      <c r="A398" s="133"/>
      <c r="D398" s="130"/>
      <c r="F398" s="130"/>
      <c r="G398" s="130"/>
      <c r="H398" s="131"/>
      <c r="J398" s="132"/>
    </row>
    <row r="399" spans="1:10" s="129" customFormat="1" x14ac:dyDescent="0.35">
      <c r="A399" s="133"/>
      <c r="D399" s="130"/>
      <c r="F399" s="130"/>
      <c r="G399" s="130"/>
      <c r="H399" s="131"/>
      <c r="J399" s="132"/>
    </row>
    <row r="400" spans="1:10" s="129" customFormat="1" x14ac:dyDescent="0.35">
      <c r="A400" s="133"/>
      <c r="D400" s="130"/>
      <c r="F400" s="130"/>
      <c r="G400" s="130"/>
      <c r="H400" s="131"/>
      <c r="J400" s="132"/>
    </row>
    <row r="401" spans="1:10" s="129" customFormat="1" x14ac:dyDescent="0.35">
      <c r="A401" s="133"/>
      <c r="D401" s="130"/>
      <c r="F401" s="130"/>
      <c r="G401" s="130"/>
      <c r="H401" s="131"/>
      <c r="J401" s="132"/>
    </row>
    <row r="402" spans="1:10" s="129" customFormat="1" x14ac:dyDescent="0.35">
      <c r="A402" s="133"/>
      <c r="D402" s="130"/>
      <c r="F402" s="130"/>
      <c r="G402" s="130"/>
      <c r="H402" s="131"/>
      <c r="J402" s="132"/>
    </row>
    <row r="403" spans="1:10" s="129" customFormat="1" x14ac:dyDescent="0.35">
      <c r="A403" s="133"/>
      <c r="D403" s="130"/>
      <c r="F403" s="130"/>
      <c r="G403" s="130"/>
      <c r="H403" s="131"/>
      <c r="J403" s="132"/>
    </row>
    <row r="404" spans="1:10" s="129" customFormat="1" x14ac:dyDescent="0.35">
      <c r="A404" s="133"/>
      <c r="D404" s="130"/>
      <c r="F404" s="130"/>
      <c r="G404" s="130"/>
      <c r="H404" s="131"/>
      <c r="J404" s="132"/>
    </row>
    <row r="405" spans="1:10" s="129" customFormat="1" x14ac:dyDescent="0.35">
      <c r="A405" s="133"/>
      <c r="D405" s="130"/>
      <c r="F405" s="130"/>
      <c r="G405" s="130"/>
      <c r="H405" s="131"/>
      <c r="J405" s="132"/>
    </row>
    <row r="406" spans="1:10" s="129" customFormat="1" x14ac:dyDescent="0.35">
      <c r="A406" s="133"/>
      <c r="D406" s="130"/>
      <c r="F406" s="130"/>
      <c r="G406" s="130"/>
      <c r="H406" s="131"/>
      <c r="J406" s="132"/>
    </row>
    <row r="407" spans="1:10" s="129" customFormat="1" x14ac:dyDescent="0.35">
      <c r="A407" s="133"/>
      <c r="D407" s="130"/>
      <c r="F407" s="130"/>
      <c r="G407" s="130"/>
      <c r="H407" s="131"/>
      <c r="J407" s="132"/>
    </row>
    <row r="408" spans="1:10" s="129" customFormat="1" x14ac:dyDescent="0.35">
      <c r="A408" s="133"/>
      <c r="D408" s="130"/>
      <c r="F408" s="130"/>
      <c r="G408" s="130"/>
      <c r="H408" s="131"/>
      <c r="J408" s="132"/>
    </row>
    <row r="409" spans="1:10" s="129" customFormat="1" x14ac:dyDescent="0.35">
      <c r="A409" s="133"/>
      <c r="D409" s="130"/>
      <c r="F409" s="130"/>
      <c r="G409" s="130"/>
      <c r="H409" s="131"/>
      <c r="J409" s="132"/>
    </row>
    <row r="410" spans="1:10" s="129" customFormat="1" x14ac:dyDescent="0.35">
      <c r="A410" s="133"/>
      <c r="D410" s="130"/>
      <c r="F410" s="130"/>
      <c r="G410" s="130"/>
      <c r="H410" s="131"/>
      <c r="J410" s="132"/>
    </row>
    <row r="411" spans="1:10" s="129" customFormat="1" x14ac:dyDescent="0.35">
      <c r="A411" s="133"/>
      <c r="D411" s="130"/>
      <c r="F411" s="130"/>
      <c r="G411" s="130"/>
      <c r="H411" s="131"/>
      <c r="J411" s="132"/>
    </row>
    <row r="412" spans="1:10" s="129" customFormat="1" x14ac:dyDescent="0.35">
      <c r="A412" s="133"/>
      <c r="D412" s="130"/>
      <c r="F412" s="130"/>
      <c r="G412" s="130"/>
      <c r="H412" s="131"/>
      <c r="J412" s="132"/>
    </row>
    <row r="413" spans="1:10" s="129" customFormat="1" x14ac:dyDescent="0.35">
      <c r="A413" s="133"/>
      <c r="D413" s="130"/>
      <c r="F413" s="130"/>
      <c r="G413" s="130"/>
      <c r="H413" s="131"/>
      <c r="J413" s="132"/>
    </row>
    <row r="414" spans="1:10" s="129" customFormat="1" x14ac:dyDescent="0.35">
      <c r="A414" s="133"/>
      <c r="D414" s="130"/>
      <c r="F414" s="130"/>
      <c r="G414" s="130"/>
      <c r="H414" s="131"/>
      <c r="J414" s="132"/>
    </row>
    <row r="415" spans="1:10" s="129" customFormat="1" x14ac:dyDescent="0.35">
      <c r="A415" s="133"/>
      <c r="D415" s="130"/>
      <c r="F415" s="130"/>
      <c r="G415" s="130"/>
      <c r="H415" s="131"/>
      <c r="J415" s="132"/>
    </row>
    <row r="416" spans="1:10" s="129" customFormat="1" x14ac:dyDescent="0.35">
      <c r="A416" s="133"/>
      <c r="D416" s="130"/>
      <c r="F416" s="130"/>
      <c r="G416" s="130"/>
      <c r="H416" s="131"/>
      <c r="J416" s="132"/>
    </row>
    <row r="417" spans="1:10" s="129" customFormat="1" x14ac:dyDescent="0.35">
      <c r="A417" s="133"/>
      <c r="D417" s="130"/>
      <c r="F417" s="130"/>
      <c r="G417" s="130"/>
      <c r="H417" s="131"/>
      <c r="J417" s="132"/>
    </row>
    <row r="418" spans="1:10" s="129" customFormat="1" x14ac:dyDescent="0.35">
      <c r="A418" s="133"/>
      <c r="D418" s="130"/>
      <c r="F418" s="130"/>
      <c r="G418" s="130"/>
      <c r="H418" s="131"/>
      <c r="J418" s="132"/>
    </row>
    <row r="419" spans="1:10" s="129" customFormat="1" x14ac:dyDescent="0.35">
      <c r="A419" s="133"/>
      <c r="D419" s="130"/>
      <c r="F419" s="130"/>
      <c r="G419" s="130"/>
      <c r="H419" s="131"/>
      <c r="J419" s="132"/>
    </row>
    <row r="420" spans="1:10" s="129" customFormat="1" x14ac:dyDescent="0.35">
      <c r="A420" s="133"/>
      <c r="D420" s="130"/>
      <c r="F420" s="130"/>
      <c r="G420" s="130"/>
      <c r="H420" s="131"/>
      <c r="J420" s="132"/>
    </row>
    <row r="421" spans="1:10" s="129" customFormat="1" x14ac:dyDescent="0.35">
      <c r="A421" s="133"/>
      <c r="D421" s="130"/>
      <c r="F421" s="130"/>
      <c r="G421" s="130"/>
      <c r="H421" s="131"/>
      <c r="J421" s="132"/>
    </row>
    <row r="422" spans="1:10" s="129" customFormat="1" x14ac:dyDescent="0.35">
      <c r="A422" s="133"/>
      <c r="D422" s="130"/>
      <c r="F422" s="130"/>
      <c r="G422" s="130"/>
      <c r="H422" s="131"/>
      <c r="J422" s="132"/>
    </row>
    <row r="423" spans="1:10" s="129" customFormat="1" x14ac:dyDescent="0.35">
      <c r="A423" s="133"/>
      <c r="D423" s="130"/>
      <c r="F423" s="130"/>
      <c r="G423" s="130"/>
      <c r="H423" s="131"/>
      <c r="J423" s="132"/>
    </row>
    <row r="424" spans="1:10" s="129" customFormat="1" x14ac:dyDescent="0.35">
      <c r="A424" s="133"/>
      <c r="D424" s="130"/>
      <c r="F424" s="130"/>
      <c r="G424" s="130"/>
      <c r="H424" s="131"/>
      <c r="J424" s="132"/>
    </row>
    <row r="425" spans="1:10" s="129" customFormat="1" x14ac:dyDescent="0.35">
      <c r="A425" s="133"/>
      <c r="D425" s="130"/>
      <c r="F425" s="130"/>
      <c r="G425" s="130"/>
      <c r="H425" s="131"/>
      <c r="J425" s="132"/>
    </row>
    <row r="426" spans="1:10" s="129" customFormat="1" x14ac:dyDescent="0.35">
      <c r="A426" s="133"/>
      <c r="D426" s="130"/>
      <c r="F426" s="130"/>
      <c r="G426" s="130"/>
      <c r="H426" s="131"/>
      <c r="J426" s="132"/>
    </row>
    <row r="427" spans="1:10" s="129" customFormat="1" x14ac:dyDescent="0.35">
      <c r="A427" s="133"/>
      <c r="D427" s="130"/>
      <c r="F427" s="130"/>
      <c r="G427" s="130"/>
      <c r="H427" s="131"/>
      <c r="J427" s="132"/>
    </row>
    <row r="428" spans="1:10" s="129" customFormat="1" x14ac:dyDescent="0.35">
      <c r="A428" s="133"/>
      <c r="D428" s="130"/>
      <c r="F428" s="130"/>
      <c r="G428" s="130"/>
      <c r="H428" s="131"/>
      <c r="J428" s="132"/>
    </row>
    <row r="429" spans="1:10" s="129" customFormat="1" x14ac:dyDescent="0.35">
      <c r="A429" s="133"/>
      <c r="D429" s="130"/>
      <c r="F429" s="130"/>
      <c r="G429" s="130"/>
      <c r="H429" s="131"/>
      <c r="J429" s="132"/>
    </row>
    <row r="430" spans="1:10" s="129" customFormat="1" x14ac:dyDescent="0.35">
      <c r="A430" s="133"/>
      <c r="D430" s="130"/>
      <c r="F430" s="130"/>
      <c r="G430" s="130"/>
      <c r="H430" s="131"/>
      <c r="J430" s="132"/>
    </row>
    <row r="431" spans="1:10" s="129" customFormat="1" x14ac:dyDescent="0.35">
      <c r="A431" s="133"/>
      <c r="D431" s="130"/>
      <c r="F431" s="130"/>
      <c r="G431" s="130"/>
      <c r="H431" s="131"/>
      <c r="J431" s="132"/>
    </row>
    <row r="432" spans="1:10" s="129" customFormat="1" x14ac:dyDescent="0.35">
      <c r="A432" s="133"/>
      <c r="D432" s="130"/>
      <c r="F432" s="130"/>
      <c r="G432" s="130"/>
      <c r="H432" s="131"/>
      <c r="J432" s="132"/>
    </row>
    <row r="433" spans="1:10" s="129" customFormat="1" x14ac:dyDescent="0.35">
      <c r="A433" s="133"/>
      <c r="D433" s="130"/>
      <c r="F433" s="130"/>
      <c r="G433" s="130"/>
      <c r="H433" s="131"/>
      <c r="J433" s="132"/>
    </row>
    <row r="434" spans="1:10" s="129" customFormat="1" x14ac:dyDescent="0.35">
      <c r="A434" s="133"/>
      <c r="D434" s="130"/>
      <c r="F434" s="130"/>
      <c r="G434" s="130"/>
      <c r="H434" s="131"/>
      <c r="J434" s="132"/>
    </row>
    <row r="435" spans="1:10" s="129" customFormat="1" x14ac:dyDescent="0.35">
      <c r="A435" s="133"/>
      <c r="D435" s="130"/>
      <c r="F435" s="130"/>
      <c r="G435" s="130"/>
      <c r="H435" s="131"/>
      <c r="J435" s="132"/>
    </row>
    <row r="436" spans="1:10" s="129" customFormat="1" x14ac:dyDescent="0.35">
      <c r="A436" s="133"/>
      <c r="D436" s="130"/>
      <c r="F436" s="130"/>
      <c r="G436" s="130"/>
      <c r="H436" s="131"/>
      <c r="J436" s="132"/>
    </row>
    <row r="437" spans="1:10" s="129" customFormat="1" x14ac:dyDescent="0.35">
      <c r="A437" s="133"/>
      <c r="D437" s="130"/>
      <c r="F437" s="130"/>
      <c r="G437" s="130"/>
      <c r="H437" s="131"/>
      <c r="J437" s="132"/>
    </row>
    <row r="438" spans="1:10" s="129" customFormat="1" x14ac:dyDescent="0.35">
      <c r="A438" s="133"/>
      <c r="D438" s="130"/>
      <c r="F438" s="130"/>
      <c r="G438" s="130"/>
      <c r="H438" s="131"/>
      <c r="J438" s="132"/>
    </row>
    <row r="439" spans="1:10" s="129" customFormat="1" x14ac:dyDescent="0.35">
      <c r="A439" s="133"/>
      <c r="D439" s="130"/>
      <c r="F439" s="130"/>
      <c r="G439" s="130"/>
      <c r="H439" s="131"/>
      <c r="J439" s="132"/>
    </row>
    <row r="440" spans="1:10" s="129" customFormat="1" x14ac:dyDescent="0.35">
      <c r="A440" s="133"/>
      <c r="D440" s="130"/>
      <c r="F440" s="130"/>
      <c r="G440" s="130"/>
      <c r="H440" s="131"/>
      <c r="J440" s="132"/>
    </row>
    <row r="441" spans="1:10" s="129" customFormat="1" x14ac:dyDescent="0.35">
      <c r="A441" s="133"/>
      <c r="D441" s="130"/>
      <c r="F441" s="130"/>
      <c r="G441" s="130"/>
      <c r="H441" s="131"/>
      <c r="J441" s="132"/>
    </row>
    <row r="442" spans="1:10" s="129" customFormat="1" x14ac:dyDescent="0.35">
      <c r="A442" s="133"/>
      <c r="D442" s="130"/>
      <c r="F442" s="130"/>
      <c r="G442" s="130"/>
      <c r="H442" s="131"/>
      <c r="J442" s="132"/>
    </row>
    <row r="443" spans="1:10" s="129" customFormat="1" x14ac:dyDescent="0.35">
      <c r="A443" s="133"/>
      <c r="D443" s="130"/>
      <c r="F443" s="130"/>
      <c r="G443" s="130"/>
      <c r="H443" s="131"/>
      <c r="J443" s="132"/>
    </row>
    <row r="444" spans="1:10" s="129" customFormat="1" x14ac:dyDescent="0.35">
      <c r="A444" s="133"/>
      <c r="D444" s="130"/>
      <c r="F444" s="130"/>
      <c r="G444" s="130"/>
      <c r="H444" s="131"/>
      <c r="J444" s="132"/>
    </row>
    <row r="445" spans="1:10" s="129" customFormat="1" x14ac:dyDescent="0.35">
      <c r="A445" s="133"/>
      <c r="D445" s="130"/>
      <c r="F445" s="130"/>
      <c r="G445" s="130"/>
      <c r="H445" s="131"/>
      <c r="J445" s="132"/>
    </row>
    <row r="446" spans="1:10" s="129" customFormat="1" x14ac:dyDescent="0.35">
      <c r="A446" s="133"/>
      <c r="D446" s="130"/>
      <c r="F446" s="130"/>
      <c r="G446" s="130"/>
      <c r="H446" s="131"/>
      <c r="J446" s="132"/>
    </row>
    <row r="447" spans="1:10" s="129" customFormat="1" x14ac:dyDescent="0.35">
      <c r="A447" s="133"/>
      <c r="D447" s="130"/>
      <c r="F447" s="130"/>
      <c r="G447" s="130"/>
      <c r="H447" s="131"/>
      <c r="J447" s="132"/>
    </row>
    <row r="448" spans="1:10" s="129" customFormat="1" x14ac:dyDescent="0.35">
      <c r="A448" s="133"/>
      <c r="D448" s="130"/>
      <c r="F448" s="130"/>
      <c r="G448" s="130"/>
      <c r="H448" s="131"/>
      <c r="J448" s="132"/>
    </row>
    <row r="449" spans="1:10" s="129" customFormat="1" x14ac:dyDescent="0.35">
      <c r="A449" s="133"/>
      <c r="D449" s="130"/>
      <c r="F449" s="130"/>
      <c r="G449" s="130"/>
      <c r="H449" s="131"/>
      <c r="J449" s="132"/>
    </row>
    <row r="450" spans="1:10" s="129" customFormat="1" x14ac:dyDescent="0.35">
      <c r="A450" s="133"/>
      <c r="D450" s="130"/>
      <c r="F450" s="130"/>
      <c r="G450" s="130"/>
      <c r="H450" s="131"/>
      <c r="J450" s="132"/>
    </row>
    <row r="451" spans="1:10" s="129" customFormat="1" x14ac:dyDescent="0.35">
      <c r="A451" s="133"/>
      <c r="D451" s="130"/>
      <c r="F451" s="130"/>
      <c r="G451" s="130"/>
      <c r="H451" s="131"/>
      <c r="J451" s="132"/>
    </row>
    <row r="452" spans="1:10" s="129" customFormat="1" x14ac:dyDescent="0.35">
      <c r="A452" s="133"/>
      <c r="D452" s="130"/>
      <c r="F452" s="130"/>
      <c r="G452" s="130"/>
      <c r="H452" s="131"/>
      <c r="J452" s="132"/>
    </row>
    <row r="453" spans="1:10" s="129" customFormat="1" x14ac:dyDescent="0.35">
      <c r="A453" s="133"/>
      <c r="D453" s="130"/>
      <c r="F453" s="130"/>
      <c r="G453" s="130"/>
      <c r="H453" s="131"/>
      <c r="J453" s="132"/>
    </row>
    <row r="454" spans="1:10" s="129" customFormat="1" x14ac:dyDescent="0.35">
      <c r="A454" s="133"/>
      <c r="D454" s="130"/>
      <c r="F454" s="130"/>
      <c r="G454" s="130"/>
      <c r="H454" s="131"/>
      <c r="J454" s="132"/>
    </row>
    <row r="455" spans="1:10" s="129" customFormat="1" x14ac:dyDescent="0.35">
      <c r="A455" s="133"/>
      <c r="D455" s="130"/>
      <c r="F455" s="130"/>
      <c r="G455" s="130"/>
      <c r="H455" s="131"/>
      <c r="J455" s="132"/>
    </row>
    <row r="456" spans="1:10" s="129" customFormat="1" x14ac:dyDescent="0.35">
      <c r="A456" s="133"/>
      <c r="D456" s="130"/>
      <c r="F456" s="130"/>
      <c r="G456" s="130"/>
      <c r="H456" s="131"/>
      <c r="J456" s="132"/>
    </row>
    <row r="457" spans="1:10" s="129" customFormat="1" x14ac:dyDescent="0.35">
      <c r="A457" s="133"/>
      <c r="D457" s="130"/>
      <c r="F457" s="130"/>
      <c r="G457" s="130"/>
      <c r="H457" s="131"/>
      <c r="J457" s="132"/>
    </row>
    <row r="458" spans="1:10" s="129" customFormat="1" x14ac:dyDescent="0.35">
      <c r="A458" s="133"/>
      <c r="D458" s="130"/>
      <c r="F458" s="130"/>
      <c r="G458" s="130"/>
      <c r="H458" s="131"/>
      <c r="J458" s="132"/>
    </row>
    <row r="459" spans="1:10" s="129" customFormat="1" x14ac:dyDescent="0.35">
      <c r="A459" s="133"/>
      <c r="D459" s="130"/>
      <c r="F459" s="130"/>
      <c r="G459" s="130"/>
      <c r="H459" s="131"/>
      <c r="J459" s="132"/>
    </row>
    <row r="460" spans="1:10" s="129" customFormat="1" x14ac:dyDescent="0.35">
      <c r="A460" s="133"/>
      <c r="D460" s="130"/>
      <c r="F460" s="130"/>
      <c r="G460" s="130"/>
      <c r="H460" s="131"/>
      <c r="J460" s="132"/>
    </row>
    <row r="461" spans="1:10" s="129" customFormat="1" x14ac:dyDescent="0.35">
      <c r="A461" s="133"/>
      <c r="D461" s="130"/>
      <c r="F461" s="130"/>
      <c r="G461" s="130"/>
      <c r="H461" s="131"/>
      <c r="J461" s="132"/>
    </row>
    <row r="462" spans="1:10" s="129" customFormat="1" x14ac:dyDescent="0.35">
      <c r="A462" s="133"/>
      <c r="D462" s="130"/>
      <c r="F462" s="130"/>
      <c r="G462" s="130"/>
      <c r="H462" s="131"/>
      <c r="J462" s="132"/>
    </row>
    <row r="463" spans="1:10" s="129" customFormat="1" x14ac:dyDescent="0.35">
      <c r="A463" s="133"/>
      <c r="D463" s="130"/>
      <c r="F463" s="130"/>
      <c r="G463" s="130"/>
      <c r="H463" s="131"/>
      <c r="J463" s="132"/>
    </row>
    <row r="464" spans="1:10" s="129" customFormat="1" x14ac:dyDescent="0.35">
      <c r="A464" s="133"/>
      <c r="D464" s="130"/>
      <c r="F464" s="130"/>
      <c r="G464" s="130"/>
      <c r="H464" s="131"/>
      <c r="J464" s="132"/>
    </row>
    <row r="465" spans="1:10" s="129" customFormat="1" x14ac:dyDescent="0.35">
      <c r="A465" s="133"/>
      <c r="D465" s="130"/>
      <c r="F465" s="130"/>
      <c r="G465" s="130"/>
      <c r="H465" s="131"/>
      <c r="J465" s="132"/>
    </row>
    <row r="466" spans="1:10" s="129" customFormat="1" x14ac:dyDescent="0.35">
      <c r="A466" s="133"/>
      <c r="D466" s="130"/>
      <c r="F466" s="130"/>
      <c r="G466" s="130"/>
      <c r="H466" s="131"/>
      <c r="J466" s="132"/>
    </row>
    <row r="467" spans="1:10" s="129" customFormat="1" x14ac:dyDescent="0.35">
      <c r="A467" s="133"/>
      <c r="D467" s="130"/>
      <c r="F467" s="130"/>
      <c r="G467" s="130"/>
      <c r="H467" s="131"/>
      <c r="J467" s="132"/>
    </row>
    <row r="468" spans="1:10" s="129" customFormat="1" x14ac:dyDescent="0.35">
      <c r="A468" s="133"/>
      <c r="D468" s="130"/>
      <c r="F468" s="130"/>
      <c r="G468" s="130"/>
      <c r="H468" s="131"/>
      <c r="J468" s="132"/>
    </row>
    <row r="469" spans="1:10" s="129" customFormat="1" x14ac:dyDescent="0.35">
      <c r="A469" s="133"/>
      <c r="D469" s="130"/>
      <c r="F469" s="130"/>
      <c r="G469" s="130"/>
      <c r="H469" s="131"/>
      <c r="J469" s="132"/>
    </row>
    <row r="470" spans="1:10" s="129" customFormat="1" x14ac:dyDescent="0.35">
      <c r="A470" s="133"/>
      <c r="D470" s="130"/>
      <c r="F470" s="130"/>
      <c r="G470" s="130"/>
      <c r="H470" s="131"/>
      <c r="J470" s="132"/>
    </row>
    <row r="471" spans="1:10" s="129" customFormat="1" x14ac:dyDescent="0.35">
      <c r="A471" s="133"/>
      <c r="D471" s="130"/>
      <c r="F471" s="130"/>
      <c r="G471" s="130"/>
      <c r="H471" s="131"/>
      <c r="J471" s="132"/>
    </row>
    <row r="472" spans="1:10" s="129" customFormat="1" x14ac:dyDescent="0.35">
      <c r="A472" s="133"/>
      <c r="D472" s="130"/>
      <c r="F472" s="130"/>
      <c r="G472" s="130"/>
      <c r="H472" s="131"/>
      <c r="J472" s="132"/>
    </row>
    <row r="473" spans="1:10" s="129" customFormat="1" x14ac:dyDescent="0.35">
      <c r="A473" s="133"/>
      <c r="D473" s="130"/>
      <c r="F473" s="130"/>
      <c r="G473" s="130"/>
      <c r="H473" s="131"/>
      <c r="J473" s="132"/>
    </row>
    <row r="474" spans="1:10" s="129" customFormat="1" x14ac:dyDescent="0.35">
      <c r="A474" s="133"/>
      <c r="D474" s="130"/>
      <c r="F474" s="130"/>
      <c r="G474" s="130"/>
      <c r="H474" s="131"/>
      <c r="J474" s="132"/>
    </row>
    <row r="475" spans="1:10" s="129" customFormat="1" x14ac:dyDescent="0.35">
      <c r="A475" s="133"/>
      <c r="D475" s="130"/>
      <c r="F475" s="130"/>
      <c r="G475" s="130"/>
      <c r="H475" s="131"/>
      <c r="J475" s="132"/>
    </row>
    <row r="476" spans="1:10" s="129" customFormat="1" x14ac:dyDescent="0.35">
      <c r="A476" s="133"/>
      <c r="D476" s="130"/>
      <c r="F476" s="130"/>
      <c r="G476" s="130"/>
      <c r="H476" s="131"/>
      <c r="J476" s="132"/>
    </row>
    <row r="477" spans="1:10" s="129" customFormat="1" x14ac:dyDescent="0.35">
      <c r="A477" s="133"/>
      <c r="D477" s="130"/>
      <c r="F477" s="130"/>
      <c r="G477" s="130"/>
      <c r="H477" s="131"/>
      <c r="J477" s="132"/>
    </row>
    <row r="478" spans="1:10" s="129" customFormat="1" x14ac:dyDescent="0.35">
      <c r="A478" s="133"/>
      <c r="D478" s="130"/>
      <c r="F478" s="130"/>
      <c r="G478" s="130"/>
      <c r="H478" s="131"/>
      <c r="J478" s="132"/>
    </row>
    <row r="479" spans="1:10" s="129" customFormat="1" x14ac:dyDescent="0.35">
      <c r="A479" s="133"/>
      <c r="D479" s="130"/>
      <c r="F479" s="130"/>
      <c r="G479" s="130"/>
      <c r="H479" s="131"/>
      <c r="J479" s="132"/>
    </row>
    <row r="480" spans="1:10" s="129" customFormat="1" x14ac:dyDescent="0.35">
      <c r="A480" s="133"/>
      <c r="D480" s="130"/>
      <c r="F480" s="130"/>
      <c r="G480" s="130"/>
      <c r="H480" s="131"/>
      <c r="J480" s="132"/>
    </row>
    <row r="481" spans="1:10" s="129" customFormat="1" x14ac:dyDescent="0.35">
      <c r="A481" s="133"/>
      <c r="D481" s="130"/>
      <c r="F481" s="130"/>
      <c r="G481" s="130"/>
      <c r="H481" s="131"/>
      <c r="J481" s="132"/>
    </row>
    <row r="482" spans="1:10" s="129" customFormat="1" x14ac:dyDescent="0.35">
      <c r="A482" s="133"/>
      <c r="D482" s="130"/>
      <c r="F482" s="130"/>
      <c r="G482" s="130"/>
      <c r="H482" s="131"/>
      <c r="J482" s="132"/>
    </row>
    <row r="483" spans="1:10" s="129" customFormat="1" x14ac:dyDescent="0.35">
      <c r="A483" s="133"/>
      <c r="D483" s="130"/>
      <c r="F483" s="130"/>
      <c r="G483" s="130"/>
      <c r="H483" s="131"/>
      <c r="J483" s="132"/>
    </row>
    <row r="484" spans="1:10" s="129" customFormat="1" x14ac:dyDescent="0.35">
      <c r="A484" s="133"/>
      <c r="D484" s="130"/>
      <c r="F484" s="130"/>
      <c r="G484" s="130"/>
      <c r="H484" s="131"/>
      <c r="J484" s="132"/>
    </row>
    <row r="485" spans="1:10" s="129" customFormat="1" x14ac:dyDescent="0.35">
      <c r="A485" s="133"/>
      <c r="D485" s="130"/>
      <c r="F485" s="130"/>
      <c r="G485" s="130"/>
      <c r="H485" s="131"/>
      <c r="J485" s="132"/>
    </row>
    <row r="486" spans="1:10" s="129" customFormat="1" x14ac:dyDescent="0.35">
      <c r="A486" s="133"/>
      <c r="D486" s="130"/>
      <c r="F486" s="130"/>
      <c r="G486" s="130"/>
      <c r="H486" s="131"/>
      <c r="J486" s="132"/>
    </row>
    <row r="487" spans="1:10" s="129" customFormat="1" x14ac:dyDescent="0.35">
      <c r="A487" s="133"/>
      <c r="D487" s="130"/>
      <c r="F487" s="130"/>
      <c r="G487" s="130"/>
      <c r="H487" s="131"/>
      <c r="J487" s="132"/>
    </row>
    <row r="488" spans="1:10" s="129" customFormat="1" x14ac:dyDescent="0.35">
      <c r="A488" s="133"/>
      <c r="D488" s="130"/>
      <c r="F488" s="130"/>
      <c r="G488" s="130"/>
      <c r="H488" s="131"/>
      <c r="J488" s="132"/>
    </row>
    <row r="489" spans="1:10" s="129" customFormat="1" x14ac:dyDescent="0.35">
      <c r="A489" s="133"/>
      <c r="D489" s="130"/>
      <c r="F489" s="130"/>
      <c r="G489" s="130"/>
      <c r="H489" s="131"/>
      <c r="J489" s="132"/>
    </row>
    <row r="490" spans="1:10" s="129" customFormat="1" x14ac:dyDescent="0.35">
      <c r="A490" s="133"/>
      <c r="D490" s="130"/>
      <c r="F490" s="130"/>
      <c r="G490" s="130"/>
      <c r="H490" s="131"/>
      <c r="J490" s="132"/>
    </row>
    <row r="491" spans="1:10" s="129" customFormat="1" x14ac:dyDescent="0.35">
      <c r="A491" s="133"/>
      <c r="D491" s="130"/>
      <c r="F491" s="130"/>
      <c r="G491" s="130"/>
      <c r="H491" s="131"/>
      <c r="J491" s="132"/>
    </row>
    <row r="492" spans="1:10" s="129" customFormat="1" x14ac:dyDescent="0.35">
      <c r="A492" s="133"/>
      <c r="D492" s="130"/>
      <c r="F492" s="130"/>
      <c r="G492" s="130"/>
      <c r="H492" s="131"/>
      <c r="J492" s="132"/>
    </row>
    <row r="493" spans="1:10" s="129" customFormat="1" x14ac:dyDescent="0.35">
      <c r="A493" s="133"/>
      <c r="D493" s="130"/>
      <c r="F493" s="130"/>
      <c r="G493" s="130"/>
      <c r="H493" s="131"/>
      <c r="J493" s="132"/>
    </row>
    <row r="494" spans="1:10" s="129" customFormat="1" x14ac:dyDescent="0.35">
      <c r="A494" s="133"/>
      <c r="D494" s="130"/>
      <c r="F494" s="130"/>
      <c r="G494" s="130"/>
      <c r="H494" s="131"/>
      <c r="J494" s="132"/>
    </row>
    <row r="495" spans="1:10" s="129" customFormat="1" x14ac:dyDescent="0.35">
      <c r="A495" s="133"/>
      <c r="D495" s="130"/>
      <c r="F495" s="130"/>
      <c r="G495" s="130"/>
      <c r="H495" s="131"/>
      <c r="J495" s="132"/>
    </row>
    <row r="496" spans="1:10" s="129" customFormat="1" x14ac:dyDescent="0.35">
      <c r="A496" s="133"/>
      <c r="D496" s="130"/>
      <c r="F496" s="130"/>
      <c r="G496" s="130"/>
      <c r="H496" s="131"/>
      <c r="J496" s="132"/>
    </row>
    <row r="497" spans="1:10" s="129" customFormat="1" x14ac:dyDescent="0.35">
      <c r="A497" s="133"/>
      <c r="D497" s="130"/>
      <c r="F497" s="130"/>
      <c r="G497" s="130"/>
      <c r="H497" s="131"/>
      <c r="J497" s="132"/>
    </row>
    <row r="498" spans="1:10" s="129" customFormat="1" x14ac:dyDescent="0.35">
      <c r="A498" s="133"/>
      <c r="D498" s="130"/>
      <c r="F498" s="130"/>
      <c r="G498" s="130"/>
      <c r="H498" s="131"/>
      <c r="J498" s="132"/>
    </row>
    <row r="499" spans="1:10" s="129" customFormat="1" x14ac:dyDescent="0.35">
      <c r="A499" s="133"/>
      <c r="D499" s="130"/>
      <c r="F499" s="130"/>
      <c r="G499" s="130"/>
      <c r="H499" s="131"/>
      <c r="J499" s="132"/>
    </row>
    <row r="500" spans="1:10" s="129" customFormat="1" x14ac:dyDescent="0.35">
      <c r="A500" s="133"/>
      <c r="D500" s="130"/>
      <c r="F500" s="130"/>
      <c r="G500" s="130"/>
      <c r="H500" s="131"/>
      <c r="J500" s="132"/>
    </row>
    <row r="501" spans="1:10" s="129" customFormat="1" x14ac:dyDescent="0.35">
      <c r="A501" s="133"/>
      <c r="D501" s="130"/>
      <c r="F501" s="130"/>
      <c r="G501" s="130"/>
      <c r="H501" s="131"/>
      <c r="J501" s="132"/>
    </row>
    <row r="502" spans="1:10" s="129" customFormat="1" x14ac:dyDescent="0.35">
      <c r="A502" s="133"/>
      <c r="D502" s="130"/>
      <c r="F502" s="130"/>
      <c r="G502" s="130"/>
      <c r="H502" s="131"/>
      <c r="J502" s="132"/>
    </row>
    <row r="503" spans="1:10" s="129" customFormat="1" x14ac:dyDescent="0.35">
      <c r="A503" s="133"/>
      <c r="D503" s="130"/>
      <c r="F503" s="130"/>
      <c r="G503" s="130"/>
      <c r="H503" s="131"/>
      <c r="J503" s="132"/>
    </row>
    <row r="504" spans="1:10" s="129" customFormat="1" x14ac:dyDescent="0.35">
      <c r="A504" s="133"/>
      <c r="D504" s="130"/>
      <c r="F504" s="130"/>
      <c r="G504" s="130"/>
      <c r="H504" s="131"/>
      <c r="J504" s="132"/>
    </row>
    <row r="505" spans="1:10" s="129" customFormat="1" x14ac:dyDescent="0.35">
      <c r="A505" s="133"/>
      <c r="D505" s="130"/>
      <c r="F505" s="130"/>
      <c r="G505" s="130"/>
      <c r="H505" s="131"/>
      <c r="J505" s="132"/>
    </row>
    <row r="506" spans="1:10" s="129" customFormat="1" x14ac:dyDescent="0.35">
      <c r="A506" s="133"/>
      <c r="D506" s="130"/>
      <c r="F506" s="130"/>
      <c r="G506" s="130"/>
      <c r="H506" s="131"/>
      <c r="J506" s="132"/>
    </row>
    <row r="507" spans="1:10" s="129" customFormat="1" x14ac:dyDescent="0.35">
      <c r="A507" s="133"/>
      <c r="D507" s="130"/>
      <c r="F507" s="130"/>
      <c r="G507" s="130"/>
      <c r="H507" s="131"/>
      <c r="J507" s="132"/>
    </row>
    <row r="508" spans="1:10" s="129" customFormat="1" x14ac:dyDescent="0.35">
      <c r="A508" s="133"/>
      <c r="D508" s="130"/>
      <c r="F508" s="130"/>
      <c r="G508" s="130"/>
      <c r="H508" s="131"/>
      <c r="J508" s="132"/>
    </row>
    <row r="509" spans="1:10" s="129" customFormat="1" x14ac:dyDescent="0.35">
      <c r="A509" s="133"/>
      <c r="D509" s="130"/>
      <c r="F509" s="130"/>
      <c r="G509" s="130"/>
      <c r="H509" s="131"/>
      <c r="J509" s="132"/>
    </row>
    <row r="510" spans="1:10" s="129" customFormat="1" x14ac:dyDescent="0.35">
      <c r="A510" s="133"/>
      <c r="D510" s="130"/>
      <c r="F510" s="130"/>
      <c r="G510" s="130"/>
      <c r="H510" s="131"/>
      <c r="J510" s="132"/>
    </row>
    <row r="511" spans="1:10" s="129" customFormat="1" x14ac:dyDescent="0.35">
      <c r="A511" s="133"/>
      <c r="D511" s="130"/>
      <c r="F511" s="130"/>
      <c r="G511" s="130"/>
      <c r="H511" s="131"/>
      <c r="J511" s="132"/>
    </row>
    <row r="512" spans="1:10" s="129" customFormat="1" x14ac:dyDescent="0.35">
      <c r="A512" s="133"/>
      <c r="D512" s="130"/>
      <c r="F512" s="130"/>
      <c r="G512" s="130"/>
      <c r="H512" s="131"/>
      <c r="J512" s="132"/>
    </row>
    <row r="513" spans="1:10" s="129" customFormat="1" x14ac:dyDescent="0.35">
      <c r="A513" s="133"/>
      <c r="D513" s="130"/>
      <c r="F513" s="130"/>
      <c r="G513" s="130"/>
      <c r="H513" s="131"/>
      <c r="J513" s="132"/>
    </row>
    <row r="514" spans="1:10" s="129" customFormat="1" x14ac:dyDescent="0.35">
      <c r="A514" s="133"/>
      <c r="D514" s="130"/>
      <c r="F514" s="130"/>
      <c r="G514" s="130"/>
      <c r="H514" s="131"/>
      <c r="J514" s="132"/>
    </row>
  </sheetData>
  <sheetProtection algorithmName="SHA-512" hashValue="hC9m4a7VQc4PrxNNtDS9FSZQ/VJdfwHPyxEWIOIADHp/P2k+fV7OsezptqN4MPy3ibMxm6En14DySb7bkca7Vw==" saltValue="nwA1z17M1zeEKO3hPrHXMQ==" spinCount="100000" sheet="1" objects="1" scenarios="1" insertRows="0"/>
  <mergeCells count="4">
    <mergeCell ref="B304:F304"/>
    <mergeCell ref="C2:E2"/>
    <mergeCell ref="C3:E3"/>
    <mergeCell ref="C4:E4"/>
  </mergeCells>
  <conditionalFormatting sqref="C7:C13">
    <cfRule type="cellIs" dxfId="79" priority="16" operator="equal">
      <formula>0</formula>
    </cfRule>
  </conditionalFormatting>
  <conditionalFormatting sqref="B221:B222">
    <cfRule type="cellIs" dxfId="78" priority="14" stopIfTrue="1" operator="equal">
      <formula>"Kies eerst uw systematiek voor de berekening van de subsidiabele kosten"</formula>
    </cfRule>
  </conditionalFormatting>
  <conditionalFormatting sqref="E236">
    <cfRule type="cellIs" dxfId="77" priority="15" stopIfTrue="1" operator="equal">
      <formula>"Opslag algemene kosten (50%)"</formula>
    </cfRule>
  </conditionalFormatting>
  <conditionalFormatting sqref="B260 B262">
    <cfRule type="cellIs" dxfId="76" priority="12" stopIfTrue="1" operator="equal">
      <formula>"Kies eerst uw systematiek voor de berekening van de subsidiabele kosten"</formula>
    </cfRule>
  </conditionalFormatting>
  <conditionalFormatting sqref="B261">
    <cfRule type="cellIs" dxfId="75" priority="11" stopIfTrue="1" operator="equal">
      <formula>"Kies eerst uw systematiek voor de berekening van de subsidiabele kosten"</formula>
    </cfRule>
  </conditionalFormatting>
  <conditionalFormatting sqref="B17:B18">
    <cfRule type="cellIs" dxfId="74" priority="10" stopIfTrue="1" operator="equal">
      <formula>"Kies eerst uw systematiek voor de berekening van de subsidiabele kosten"</formula>
    </cfRule>
  </conditionalFormatting>
  <conditionalFormatting sqref="B32:B33">
    <cfRule type="cellIs" dxfId="73" priority="8" stopIfTrue="1" operator="equal">
      <formula>"Kies eerst uw systematiek voor de berekening van de subsidiabele kosten"</formula>
    </cfRule>
  </conditionalFormatting>
  <conditionalFormatting sqref="E47">
    <cfRule type="cellIs" dxfId="72" priority="9" stopIfTrue="1" operator="equal">
      <formula>"Opslag algemene kosten (50%)"</formula>
    </cfRule>
  </conditionalFormatting>
  <conditionalFormatting sqref="B71:B72">
    <cfRule type="cellIs" dxfId="71" priority="6" stopIfTrue="1" operator="equal">
      <formula>"Kies eerst uw systematiek voor de berekening van de subsidiabele kosten"</formula>
    </cfRule>
  </conditionalFormatting>
  <conditionalFormatting sqref="E86">
    <cfRule type="cellIs" dxfId="70" priority="7" stopIfTrue="1" operator="equal">
      <formula>"Opslag algemene kosten (50%)"</formula>
    </cfRule>
  </conditionalFormatting>
  <conditionalFormatting sqref="B121:B122">
    <cfRule type="cellIs" dxfId="69" priority="4" stopIfTrue="1" operator="equal">
      <formula>"Kies eerst uw systematiek voor de berekening van de subsidiabele kosten"</formula>
    </cfRule>
  </conditionalFormatting>
  <conditionalFormatting sqref="E136">
    <cfRule type="cellIs" dxfId="68" priority="5" stopIfTrue="1" operator="equal">
      <formula>"Opslag algemene kosten (50%)"</formula>
    </cfRule>
  </conditionalFormatting>
  <conditionalFormatting sqref="B171:B172">
    <cfRule type="cellIs" dxfId="67" priority="2" stopIfTrue="1" operator="equal">
      <formula>"Kies eerst uw systematiek voor de berekening van de subsidiabele kosten"</formula>
    </cfRule>
  </conditionalFormatting>
  <conditionalFormatting sqref="E186">
    <cfRule type="cellIs" dxfId="66" priority="3" stopIfTrue="1" operator="equal">
      <formula>"Opslag algemene kosten (50%)"</formula>
    </cfRule>
  </conditionalFormatting>
  <conditionalFormatting sqref="E276">
    <cfRule type="cellIs" dxfId="65" priority="1" stopIfTrue="1" operator="equal">
      <formula>"Opslag algemene kosten (50%)"</formula>
    </cfRule>
  </conditionalFormatting>
  <dataValidations count="1">
    <dataValidation type="list" allowBlank="1" showInputMessage="1" showErrorMessage="1" sqref="C4:E4" xr:uid="{781D039C-12EC-4D31-9272-E41404CE6E8D}">
      <formula1>$B$350:$C$350</formula1>
    </dataValidation>
  </dataValidations>
  <pageMargins left="0.70866141732283472" right="0.70866141732283472" top="0.74803149606299213" bottom="0.74803149606299213" header="0.31496062992125984" footer="0.31496062992125984"/>
  <pageSetup paperSize="9" scale="38" fitToHeight="2" orientation="portrait" r:id="rId1"/>
  <headerFooter>
    <oddHeader>&amp;L&amp;F, &amp;A&amp;R&amp;D &amp;T</oddHeader>
  </headerFooter>
  <rowBreaks count="2" manualBreakCount="2">
    <brk id="70" max="9" man="1"/>
    <brk id="220" max="9" man="1"/>
  </rowBreaks>
  <ignoredErrors>
    <ignoredError sqref="B14:F32 B7:C13 E7:F13 G30:G370 B34:F466 C33:F33"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AD5B838-44C1-4D09-87E6-A516642320FB}">
          <x14:formula1>
            <xm:f>AGVV!$B$4:$B$6</xm:f>
          </x14:formula1>
          <xm:sqref>C261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D0E79-D395-4428-A8E6-1F4335E7A435}">
  <sheetPr codeName="Blad13">
    <pageSetUpPr fitToPage="1"/>
  </sheetPr>
  <dimension ref="A1:Q514"/>
  <sheetViews>
    <sheetView zoomScaleNormal="100" workbookViewId="0"/>
  </sheetViews>
  <sheetFormatPr defaultColWidth="12.453125" defaultRowHeight="13" x14ac:dyDescent="0.35"/>
  <cols>
    <col min="1" max="1" width="4.1796875" style="12" customWidth="1"/>
    <col min="2" max="2" width="39.453125" style="30" customWidth="1"/>
    <col min="3" max="3" width="30" style="30" customWidth="1"/>
    <col min="4" max="4" width="18.81640625" style="134" bestFit="1" customWidth="1"/>
    <col min="5" max="5" width="33.7265625" style="30" customWidth="1"/>
    <col min="6" max="6" width="18.453125" style="134" bestFit="1" customWidth="1"/>
    <col min="7" max="7" width="18.453125" style="134" customWidth="1"/>
    <col min="8" max="8" width="4.7265625" style="135" customWidth="1"/>
    <col min="9" max="9" width="5" style="28" customWidth="1"/>
    <col min="10" max="10" width="8.453125" style="29" customWidth="1"/>
    <col min="11" max="11" width="16.7265625" style="28" customWidth="1"/>
    <col min="12" max="17" width="49.1796875" style="28" customWidth="1"/>
    <col min="18" max="16384" width="12.453125" style="30"/>
  </cols>
  <sheetData>
    <row r="1" spans="1:17" thickBot="1" x14ac:dyDescent="0.4">
      <c r="B1" s="24"/>
      <c r="C1" s="25"/>
      <c r="D1" s="25"/>
      <c r="E1" s="24"/>
      <c r="F1" s="161"/>
      <c r="G1" s="27"/>
      <c r="H1" s="25"/>
    </row>
    <row r="2" spans="1:17" s="37" customFormat="1" ht="14.5" customHeight="1" x14ac:dyDescent="0.35">
      <c r="A2" s="10"/>
      <c r="B2" s="31" t="s">
        <v>16</v>
      </c>
      <c r="C2" s="170" t="s">
        <v>139</v>
      </c>
      <c r="D2" s="171"/>
      <c r="E2" s="172"/>
      <c r="F2" s="32"/>
      <c r="G2" s="33"/>
      <c r="H2" s="34"/>
      <c r="I2" s="35"/>
      <c r="J2" s="36"/>
      <c r="K2" s="35"/>
      <c r="L2" s="35"/>
      <c r="M2" s="35"/>
      <c r="N2" s="35"/>
      <c r="O2" s="35"/>
      <c r="P2" s="35"/>
      <c r="Q2" s="35"/>
    </row>
    <row r="3" spans="1:17" s="43" customFormat="1" ht="14.5" customHeight="1" x14ac:dyDescent="0.35">
      <c r="A3" s="38"/>
      <c r="B3" s="39" t="s">
        <v>0</v>
      </c>
      <c r="C3" s="173" t="s">
        <v>63</v>
      </c>
      <c r="D3" s="174"/>
      <c r="E3" s="175"/>
      <c r="F3" s="40"/>
      <c r="G3" s="41"/>
      <c r="H3" s="42"/>
      <c r="I3" s="25"/>
      <c r="J3" s="24"/>
      <c r="K3" s="25"/>
      <c r="L3" s="25"/>
      <c r="M3" s="25"/>
      <c r="N3" s="25"/>
      <c r="O3" s="25"/>
      <c r="P3" s="25"/>
      <c r="Q3" s="25"/>
    </row>
    <row r="4" spans="1:17" s="43" customFormat="1" ht="15" customHeight="1" thickBot="1" x14ac:dyDescent="0.4">
      <c r="A4" s="38"/>
      <c r="B4" s="44" t="s">
        <v>110</v>
      </c>
      <c r="C4" s="176"/>
      <c r="D4" s="177"/>
      <c r="E4" s="178"/>
      <c r="F4" s="45"/>
      <c r="G4" s="41"/>
      <c r="H4" s="42"/>
      <c r="I4" s="25"/>
      <c r="J4" s="24"/>
      <c r="K4" s="25"/>
      <c r="L4" s="25"/>
      <c r="M4" s="25"/>
      <c r="N4" s="25"/>
      <c r="O4" s="25"/>
      <c r="P4" s="25"/>
      <c r="Q4" s="25"/>
    </row>
    <row r="5" spans="1:17" s="43" customFormat="1" ht="14.5" customHeight="1" x14ac:dyDescent="0.35">
      <c r="A5" s="38"/>
      <c r="B5" s="46"/>
      <c r="C5" s="47"/>
      <c r="D5" s="47"/>
      <c r="E5" s="47"/>
      <c r="F5" s="41"/>
      <c r="G5" s="41"/>
      <c r="H5" s="42"/>
      <c r="I5" s="25"/>
      <c r="J5" s="24"/>
      <c r="K5" s="25"/>
      <c r="L5" s="25"/>
      <c r="M5" s="25"/>
      <c r="N5" s="25"/>
      <c r="O5" s="25"/>
      <c r="P5" s="25"/>
      <c r="Q5" s="25"/>
    </row>
    <row r="6" spans="1:17" s="43" customFormat="1" ht="15" thickBot="1" x14ac:dyDescent="0.4">
      <c r="A6" s="38"/>
      <c r="B6" s="48" t="s">
        <v>115</v>
      </c>
      <c r="C6" s="49"/>
      <c r="D6" s="50"/>
      <c r="E6" s="51"/>
      <c r="F6" s="52"/>
      <c r="G6" s="53"/>
      <c r="H6" s="34"/>
      <c r="I6" s="25"/>
      <c r="J6" s="24"/>
      <c r="K6" s="25"/>
      <c r="L6" s="25"/>
      <c r="M6" s="25"/>
      <c r="N6" s="25"/>
      <c r="O6" s="25"/>
      <c r="P6" s="25"/>
      <c r="Q6" s="25"/>
    </row>
    <row r="7" spans="1:17" s="43" customFormat="1" ht="14.5" customHeight="1" x14ac:dyDescent="0.35">
      <c r="A7" s="38"/>
      <c r="B7" s="54" t="s">
        <v>25</v>
      </c>
      <c r="C7" s="55">
        <v>0</v>
      </c>
      <c r="D7" s="181" t="str">
        <f>IF(C7&gt;250000,"De subsidieverlening voor deze activiteit kan niet hoger zijn dan € 250.000","")</f>
        <v/>
      </c>
      <c r="E7" s="41"/>
      <c r="F7" s="41"/>
      <c r="G7" s="25"/>
      <c r="H7" s="24"/>
      <c r="I7" s="25"/>
      <c r="J7" s="25"/>
      <c r="K7" s="25"/>
      <c r="L7" s="25"/>
      <c r="M7" s="25"/>
      <c r="N7" s="25"/>
      <c r="O7" s="25"/>
    </row>
    <row r="8" spans="1:17" s="43" customFormat="1" ht="14.5" customHeight="1" x14ac:dyDescent="0.35">
      <c r="A8" s="38"/>
      <c r="B8" s="56" t="s">
        <v>26</v>
      </c>
      <c r="C8" s="57">
        <v>0</v>
      </c>
      <c r="D8" s="181" t="str">
        <f>IF(C8&gt;250000,"De subsidieverlening voor deze activiteit kan niet hoger zijn dan € 250.000","")</f>
        <v/>
      </c>
      <c r="E8" s="41"/>
      <c r="F8" s="41"/>
      <c r="G8" s="25"/>
      <c r="H8" s="24"/>
      <c r="I8" s="25"/>
      <c r="J8" s="25"/>
      <c r="K8" s="25"/>
      <c r="L8" s="25"/>
      <c r="M8" s="25"/>
      <c r="N8" s="25"/>
      <c r="O8" s="25"/>
    </row>
    <row r="9" spans="1:17" s="43" customFormat="1" ht="14.5" customHeight="1" x14ac:dyDescent="0.35">
      <c r="A9" s="38"/>
      <c r="B9" s="56" t="s">
        <v>27</v>
      </c>
      <c r="C9" s="57">
        <v>0</v>
      </c>
      <c r="D9" s="181" t="str">
        <f>IF(C9&gt;250000,"De subsidieverlening voor deze activiteit kan niet hoger zijn dan € 250.000","")</f>
        <v/>
      </c>
      <c r="E9" s="41"/>
      <c r="F9" s="41"/>
      <c r="G9" s="25"/>
      <c r="H9" s="24"/>
      <c r="I9" s="25"/>
      <c r="J9" s="25"/>
      <c r="K9" s="25"/>
      <c r="L9" s="25"/>
      <c r="M9" s="25"/>
      <c r="N9" s="25"/>
      <c r="O9" s="25"/>
    </row>
    <row r="10" spans="1:17" s="43" customFormat="1" ht="14.5" customHeight="1" x14ac:dyDescent="0.35">
      <c r="A10" s="38"/>
      <c r="B10" s="56" t="s">
        <v>28</v>
      </c>
      <c r="C10" s="57">
        <v>0</v>
      </c>
      <c r="D10" s="181" t="str">
        <f>IF(C10&gt;250000,"De subsidieverlening voor deze activiteit kan niet hoger zijn dan € 250.000","")</f>
        <v/>
      </c>
      <c r="E10" s="41"/>
      <c r="F10" s="41"/>
      <c r="G10" s="25"/>
      <c r="H10" s="24"/>
      <c r="I10" s="25"/>
      <c r="J10" s="25"/>
      <c r="K10" s="25"/>
      <c r="L10" s="25"/>
      <c r="M10" s="25"/>
      <c r="N10" s="25"/>
      <c r="O10" s="25"/>
    </row>
    <row r="11" spans="1:17" s="43" customFormat="1" ht="14.5" customHeight="1" x14ac:dyDescent="0.35">
      <c r="A11" s="38"/>
      <c r="B11" s="56" t="s">
        <v>29</v>
      </c>
      <c r="C11" s="57">
        <v>0</v>
      </c>
      <c r="D11" s="181" t="str">
        <f>IF(C11&gt;25000,"De subsidieverlening voor deze activiteit kan niet hoger zijn dan € 25.000","")</f>
        <v/>
      </c>
      <c r="E11" s="41"/>
      <c r="F11" s="41"/>
      <c r="G11" s="25"/>
      <c r="H11" s="24"/>
      <c r="I11" s="25"/>
      <c r="J11" s="25"/>
      <c r="K11" s="25"/>
      <c r="L11" s="25"/>
      <c r="M11" s="25"/>
      <c r="N11" s="25"/>
      <c r="O11" s="25"/>
    </row>
    <row r="12" spans="1:17" s="43" customFormat="1" ht="14.5" customHeight="1" x14ac:dyDescent="0.35">
      <c r="A12" s="38"/>
      <c r="B12" s="56" t="s">
        <v>111</v>
      </c>
      <c r="C12" s="57">
        <v>0</v>
      </c>
      <c r="D12" s="181" t="str">
        <f>IF(C12&gt;200000,"De subsidieverlening voor deze activiteit kan niet hoger zijn dan € 200.000","")</f>
        <v/>
      </c>
      <c r="E12" s="41"/>
      <c r="F12" s="41"/>
      <c r="G12" s="25"/>
      <c r="H12" s="24"/>
      <c r="I12" s="25"/>
      <c r="J12" s="25"/>
      <c r="K12" s="25"/>
      <c r="L12" s="25"/>
      <c r="M12" s="25"/>
      <c r="N12" s="25"/>
      <c r="O12" s="25"/>
    </row>
    <row r="13" spans="1:17" s="43" customFormat="1" ht="15" customHeight="1" thickBot="1" x14ac:dyDescent="0.4">
      <c r="A13" s="38"/>
      <c r="B13" s="58" t="s">
        <v>112</v>
      </c>
      <c r="C13" s="57">
        <v>0</v>
      </c>
      <c r="D13" s="181" t="str">
        <f>IF(C13&gt;250000,"De subsidieverlening voor deze activiteit kan niet hoger zijn dan € 250.000","")</f>
        <v/>
      </c>
      <c r="E13" s="41"/>
      <c r="F13" s="41"/>
      <c r="G13" s="25"/>
      <c r="H13" s="24"/>
      <c r="I13" s="25"/>
      <c r="J13" s="25"/>
      <c r="K13" s="25"/>
      <c r="L13" s="25"/>
      <c r="M13" s="25"/>
      <c r="N13" s="25"/>
      <c r="O13" s="25"/>
    </row>
    <row r="14" spans="1:17" s="43" customFormat="1" ht="15" customHeight="1" thickBot="1" x14ac:dyDescent="0.4">
      <c r="A14" s="38"/>
      <c r="B14" s="59" t="s">
        <v>116</v>
      </c>
      <c r="C14" s="60">
        <f>SUM(C7:C13)</f>
        <v>0</v>
      </c>
      <c r="D14" s="182"/>
      <c r="E14" s="41"/>
      <c r="F14" s="41"/>
      <c r="G14" s="25"/>
      <c r="H14" s="24"/>
      <c r="I14" s="25"/>
      <c r="J14" s="25"/>
      <c r="K14" s="25"/>
      <c r="L14" s="25"/>
      <c r="M14" s="25"/>
      <c r="N14" s="25"/>
      <c r="O14" s="25"/>
    </row>
    <row r="15" spans="1:17" s="43" customFormat="1" ht="15" customHeight="1" x14ac:dyDescent="0.35">
      <c r="A15" s="38"/>
      <c r="C15" s="19"/>
      <c r="D15" s="61"/>
      <c r="E15" s="41"/>
      <c r="F15" s="41"/>
      <c r="G15" s="25"/>
      <c r="H15" s="24"/>
      <c r="I15" s="25"/>
      <c r="J15" s="25"/>
      <c r="K15" s="25"/>
      <c r="L15" s="25"/>
      <c r="M15" s="25"/>
      <c r="N15" s="25"/>
      <c r="O15" s="25"/>
    </row>
    <row r="16" spans="1:17" s="37" customFormat="1" ht="12" thickBot="1" x14ac:dyDescent="0.4">
      <c r="A16" s="10"/>
      <c r="B16" s="35"/>
      <c r="C16" s="35"/>
      <c r="D16" s="32"/>
      <c r="E16" s="35"/>
      <c r="F16" s="32"/>
      <c r="G16" s="33"/>
      <c r="H16" s="34"/>
      <c r="I16" s="35"/>
      <c r="J16" s="36"/>
      <c r="K16" s="26"/>
      <c r="L16" s="35"/>
      <c r="M16" s="35"/>
      <c r="N16" s="35"/>
      <c r="O16" s="35"/>
      <c r="P16" s="35"/>
      <c r="Q16" s="35"/>
    </row>
    <row r="17" spans="1:17" s="37" customFormat="1" ht="15.5" x14ac:dyDescent="0.35">
      <c r="A17" s="62" t="s">
        <v>2</v>
      </c>
      <c r="B17" s="63" t="s">
        <v>51</v>
      </c>
      <c r="C17" s="64"/>
      <c r="D17" s="64"/>
      <c r="E17" s="65"/>
      <c r="F17" s="65"/>
      <c r="G17" s="65"/>
      <c r="H17" s="66"/>
      <c r="I17" s="35"/>
      <c r="J17" s="36"/>
      <c r="K17" s="26"/>
      <c r="L17" s="35"/>
      <c r="M17" s="35"/>
      <c r="N17" s="35"/>
      <c r="O17" s="35"/>
      <c r="P17" s="35"/>
      <c r="Q17" s="35"/>
    </row>
    <row r="18" spans="1:17" s="37" customFormat="1" ht="15.5" x14ac:dyDescent="0.35">
      <c r="A18" s="62"/>
      <c r="B18" s="67"/>
      <c r="C18" s="68"/>
      <c r="D18" s="68"/>
      <c r="E18" s="68"/>
      <c r="F18" s="35"/>
      <c r="G18" s="20"/>
      <c r="H18" s="69"/>
      <c r="I18" s="35"/>
      <c r="J18" s="36"/>
      <c r="K18" s="26"/>
      <c r="L18" s="35"/>
      <c r="M18" s="35"/>
      <c r="N18" s="35"/>
      <c r="O18" s="35"/>
      <c r="P18" s="35"/>
      <c r="Q18" s="35"/>
    </row>
    <row r="19" spans="1:17" s="37" customFormat="1" ht="11.5" x14ac:dyDescent="0.35">
      <c r="A19" s="38"/>
      <c r="B19" s="70" t="s">
        <v>13</v>
      </c>
      <c r="C19" s="71"/>
      <c r="D19" s="71"/>
      <c r="E19" s="35"/>
      <c r="F19" s="72" t="s">
        <v>119</v>
      </c>
      <c r="G19" s="72" t="s">
        <v>129</v>
      </c>
      <c r="H19" s="69"/>
      <c r="I19" s="35"/>
      <c r="J19" s="36"/>
      <c r="K19" s="26"/>
      <c r="L19" s="35"/>
      <c r="M19" s="35"/>
      <c r="N19" s="35"/>
      <c r="O19" s="35"/>
      <c r="P19" s="35"/>
      <c r="Q19" s="35"/>
    </row>
    <row r="20" spans="1:17" s="76" customFormat="1" ht="11.5" x14ac:dyDescent="0.35">
      <c r="A20" s="38"/>
      <c r="B20" s="73" t="s">
        <v>64</v>
      </c>
      <c r="C20" s="74"/>
      <c r="D20" s="34" t="s">
        <v>3</v>
      </c>
      <c r="E20" s="74" t="s">
        <v>4</v>
      </c>
      <c r="F20" s="34" t="s">
        <v>5</v>
      </c>
      <c r="G20" s="34" t="s">
        <v>109</v>
      </c>
      <c r="H20" s="69"/>
      <c r="I20" s="74"/>
      <c r="J20" s="75"/>
      <c r="K20" s="163"/>
      <c r="L20" s="74"/>
      <c r="M20" s="74"/>
      <c r="N20" s="74"/>
      <c r="O20" s="74"/>
      <c r="P20" s="74"/>
      <c r="Q20" s="74"/>
    </row>
    <row r="21" spans="1:17" s="37" customFormat="1" ht="11.5" x14ac:dyDescent="0.35">
      <c r="A21" s="10"/>
      <c r="B21" s="6" t="s">
        <v>65</v>
      </c>
      <c r="C21" s="1"/>
      <c r="D21" s="13"/>
      <c r="E21" s="2"/>
      <c r="F21" s="20">
        <f>$D21*E21</f>
        <v>0</v>
      </c>
      <c r="G21" s="14">
        <v>0</v>
      </c>
      <c r="H21" s="69"/>
      <c r="I21" s="35"/>
      <c r="J21" s="36"/>
      <c r="K21" s="162"/>
      <c r="L21" s="35"/>
      <c r="M21" s="35"/>
      <c r="N21" s="35"/>
      <c r="O21" s="35"/>
      <c r="P21" s="35"/>
      <c r="Q21" s="35"/>
    </row>
    <row r="22" spans="1:17" s="37" customFormat="1" ht="11.5" x14ac:dyDescent="0.35">
      <c r="A22" s="10"/>
      <c r="B22" s="6" t="s">
        <v>66</v>
      </c>
      <c r="C22" s="1"/>
      <c r="D22" s="13"/>
      <c r="E22" s="2"/>
      <c r="F22" s="20">
        <f t="shared" ref="F22:F29" si="0">$D22*E22</f>
        <v>0</v>
      </c>
      <c r="G22" s="14">
        <v>0</v>
      </c>
      <c r="H22" s="69"/>
      <c r="I22" s="35"/>
      <c r="J22" s="36"/>
      <c r="K22" s="162"/>
      <c r="L22" s="35"/>
      <c r="M22" s="35"/>
      <c r="N22" s="35"/>
      <c r="O22" s="35"/>
      <c r="P22" s="35"/>
      <c r="Q22" s="35"/>
    </row>
    <row r="23" spans="1:17" s="37" customFormat="1" ht="11.5" x14ac:dyDescent="0.35">
      <c r="A23" s="10"/>
      <c r="B23" s="6" t="s">
        <v>67</v>
      </c>
      <c r="C23" s="1"/>
      <c r="D23" s="13"/>
      <c r="E23" s="2"/>
      <c r="F23" s="20">
        <f t="shared" si="0"/>
        <v>0</v>
      </c>
      <c r="G23" s="14">
        <v>0</v>
      </c>
      <c r="H23" s="69"/>
      <c r="I23" s="35"/>
      <c r="J23" s="36"/>
      <c r="K23" s="162"/>
      <c r="L23" s="35"/>
      <c r="M23" s="35"/>
      <c r="N23" s="35"/>
      <c r="O23" s="35"/>
      <c r="P23" s="35"/>
      <c r="Q23" s="35"/>
    </row>
    <row r="24" spans="1:17" s="37" customFormat="1" ht="11.5" x14ac:dyDescent="0.35">
      <c r="A24" s="10"/>
      <c r="B24" s="6" t="s">
        <v>154</v>
      </c>
      <c r="C24" s="1"/>
      <c r="D24" s="13"/>
      <c r="E24" s="2"/>
      <c r="F24" s="20">
        <f t="shared" si="0"/>
        <v>0</v>
      </c>
      <c r="G24" s="14">
        <v>0</v>
      </c>
      <c r="H24" s="69"/>
      <c r="I24" s="35"/>
      <c r="J24" s="36"/>
      <c r="K24" s="35"/>
      <c r="L24" s="35"/>
      <c r="M24" s="35"/>
      <c r="N24" s="35"/>
      <c r="O24" s="35"/>
      <c r="P24" s="35"/>
      <c r="Q24" s="35"/>
    </row>
    <row r="25" spans="1:17" s="37" customFormat="1" ht="11.5" x14ac:dyDescent="0.35">
      <c r="A25" s="10"/>
      <c r="B25" s="6"/>
      <c r="C25" s="1"/>
      <c r="D25" s="13"/>
      <c r="E25" s="2"/>
      <c r="F25" s="20">
        <f t="shared" si="0"/>
        <v>0</v>
      </c>
      <c r="G25" s="14">
        <v>0</v>
      </c>
      <c r="H25" s="69"/>
      <c r="I25" s="35"/>
      <c r="J25" s="36"/>
      <c r="K25" s="35"/>
      <c r="L25" s="35"/>
      <c r="M25" s="35"/>
      <c r="N25" s="35"/>
      <c r="O25" s="35"/>
      <c r="P25" s="35"/>
      <c r="Q25" s="35"/>
    </row>
    <row r="26" spans="1:17" s="37" customFormat="1" ht="11.5" x14ac:dyDescent="0.35">
      <c r="A26" s="10"/>
      <c r="B26" s="6"/>
      <c r="C26" s="1"/>
      <c r="D26" s="13"/>
      <c r="E26" s="2"/>
      <c r="F26" s="20">
        <f t="shared" si="0"/>
        <v>0</v>
      </c>
      <c r="G26" s="14">
        <v>0</v>
      </c>
      <c r="H26" s="69"/>
      <c r="I26" s="35"/>
      <c r="J26" s="36"/>
      <c r="K26" s="35"/>
      <c r="L26" s="35"/>
      <c r="M26" s="35"/>
      <c r="N26" s="35"/>
      <c r="O26" s="35"/>
      <c r="P26" s="35"/>
      <c r="Q26" s="35"/>
    </row>
    <row r="27" spans="1:17" s="37" customFormat="1" ht="11.5" x14ac:dyDescent="0.35">
      <c r="A27" s="10"/>
      <c r="B27" s="6"/>
      <c r="C27" s="1"/>
      <c r="D27" s="13"/>
      <c r="E27" s="2"/>
      <c r="F27" s="20">
        <f t="shared" si="0"/>
        <v>0</v>
      </c>
      <c r="G27" s="14">
        <v>0</v>
      </c>
      <c r="H27" s="69"/>
      <c r="I27" s="35"/>
      <c r="J27" s="36"/>
      <c r="K27" s="35"/>
      <c r="L27" s="35"/>
      <c r="M27" s="35"/>
      <c r="N27" s="35"/>
      <c r="O27" s="35"/>
      <c r="P27" s="35"/>
      <c r="Q27" s="35"/>
    </row>
    <row r="28" spans="1:17" s="37" customFormat="1" ht="11.5" x14ac:dyDescent="0.35">
      <c r="A28" s="10"/>
      <c r="B28" s="6"/>
      <c r="C28" s="1"/>
      <c r="D28" s="13"/>
      <c r="E28" s="2"/>
      <c r="F28" s="20">
        <f t="shared" si="0"/>
        <v>0</v>
      </c>
      <c r="G28" s="14">
        <v>0</v>
      </c>
      <c r="H28" s="69"/>
      <c r="I28" s="35"/>
      <c r="J28" s="36"/>
      <c r="K28" s="35"/>
      <c r="L28" s="35"/>
      <c r="M28" s="35"/>
      <c r="N28" s="35"/>
      <c r="O28" s="35"/>
      <c r="P28" s="35"/>
      <c r="Q28" s="35"/>
    </row>
    <row r="29" spans="1:17" s="37" customFormat="1" ht="12" thickBot="1" x14ac:dyDescent="0.4">
      <c r="A29" s="10"/>
      <c r="B29" s="6"/>
      <c r="C29" s="1"/>
      <c r="D29" s="13"/>
      <c r="E29" s="2"/>
      <c r="F29" s="20">
        <f t="shared" si="0"/>
        <v>0</v>
      </c>
      <c r="G29" s="14">
        <v>0</v>
      </c>
      <c r="H29" s="69"/>
      <c r="I29" s="35"/>
      <c r="J29" s="36"/>
      <c r="K29" s="35"/>
      <c r="L29" s="35"/>
      <c r="M29" s="35"/>
      <c r="N29" s="35"/>
      <c r="O29" s="35"/>
      <c r="P29" s="35"/>
      <c r="Q29" s="35"/>
    </row>
    <row r="30" spans="1:17" s="43" customFormat="1" ht="12" thickBot="1" x14ac:dyDescent="0.4">
      <c r="A30" s="38"/>
      <c r="B30" s="77"/>
      <c r="C30" s="78"/>
      <c r="D30" s="79"/>
      <c r="E30" s="80" t="s">
        <v>19</v>
      </c>
      <c r="F30" s="60">
        <f>SUM(F21:F29)</f>
        <v>0</v>
      </c>
      <c r="G30" s="60">
        <f>SUM(G21:G29)</f>
        <v>0</v>
      </c>
      <c r="H30" s="81"/>
      <c r="I30" s="25"/>
      <c r="J30" s="25"/>
      <c r="K30" s="25"/>
      <c r="L30" s="25"/>
      <c r="M30" s="25"/>
      <c r="N30" s="25"/>
      <c r="O30" s="25"/>
      <c r="P30" s="25"/>
      <c r="Q30" s="25"/>
    </row>
    <row r="31" spans="1:17" s="43" customFormat="1" ht="12" thickBot="1" x14ac:dyDescent="0.4">
      <c r="A31" s="38"/>
      <c r="B31" s="25"/>
      <c r="C31" s="25"/>
      <c r="D31" s="82"/>
      <c r="E31" s="83"/>
      <c r="F31" s="84"/>
      <c r="G31" s="85"/>
      <c r="H31" s="86"/>
      <c r="I31" s="25"/>
      <c r="J31" s="25"/>
      <c r="K31" s="25"/>
      <c r="L31" s="25"/>
      <c r="M31" s="25"/>
      <c r="N31" s="25"/>
      <c r="O31" s="25"/>
      <c r="P31" s="25"/>
      <c r="Q31" s="25"/>
    </row>
    <row r="32" spans="1:17" s="43" customFormat="1" ht="15.5" x14ac:dyDescent="0.35">
      <c r="A32" s="62" t="s">
        <v>6</v>
      </c>
      <c r="B32" s="87" t="s">
        <v>52</v>
      </c>
      <c r="C32" s="65"/>
      <c r="D32" s="65"/>
      <c r="E32" s="65"/>
      <c r="F32" s="65"/>
      <c r="G32" s="65"/>
      <c r="H32" s="65"/>
      <c r="I32" s="70"/>
      <c r="J32" s="24"/>
      <c r="K32" s="25"/>
      <c r="L32" s="25"/>
      <c r="M32" s="25"/>
      <c r="N32" s="25"/>
      <c r="O32" s="25"/>
      <c r="P32" s="25"/>
      <c r="Q32" s="25"/>
    </row>
    <row r="33" spans="1:17" s="90" customFormat="1" ht="15.5" x14ac:dyDescent="0.35">
      <c r="A33" s="88"/>
      <c r="B33" s="164"/>
      <c r="F33" s="91"/>
      <c r="G33" s="92"/>
      <c r="H33" s="93"/>
      <c r="J33" s="94"/>
    </row>
    <row r="34" spans="1:17" s="43" customFormat="1" ht="11.5" x14ac:dyDescent="0.35">
      <c r="A34" s="38"/>
      <c r="B34" s="70" t="s">
        <v>13</v>
      </c>
      <c r="C34" s="71"/>
      <c r="D34" s="71"/>
      <c r="E34" s="35"/>
      <c r="F34" s="72" t="s">
        <v>119</v>
      </c>
      <c r="G34" s="72" t="s">
        <v>108</v>
      </c>
      <c r="H34" s="69"/>
      <c r="I34" s="25"/>
      <c r="J34" s="24"/>
      <c r="K34" s="25"/>
      <c r="L34" s="25"/>
      <c r="M34" s="25"/>
      <c r="N34" s="25"/>
      <c r="O34" s="25"/>
      <c r="P34" s="25"/>
      <c r="Q34" s="25"/>
    </row>
    <row r="35" spans="1:17" s="43" customFormat="1" ht="11.5" x14ac:dyDescent="0.35">
      <c r="A35" s="38"/>
      <c r="B35" s="73" t="s">
        <v>64</v>
      </c>
      <c r="C35" s="74"/>
      <c r="D35" s="34" t="s">
        <v>3</v>
      </c>
      <c r="E35" s="74" t="s">
        <v>4</v>
      </c>
      <c r="F35" s="34" t="s">
        <v>5</v>
      </c>
      <c r="G35" s="34" t="s">
        <v>109</v>
      </c>
      <c r="H35" s="69"/>
      <c r="I35" s="25"/>
      <c r="J35" s="24"/>
      <c r="K35" s="25"/>
      <c r="L35" s="25"/>
      <c r="M35" s="25"/>
      <c r="N35" s="25"/>
      <c r="O35" s="25"/>
      <c r="P35" s="25"/>
      <c r="Q35" s="25"/>
    </row>
    <row r="36" spans="1:17" s="43" customFormat="1" ht="11.5" x14ac:dyDescent="0.35">
      <c r="A36" s="38"/>
      <c r="B36" s="6" t="s">
        <v>68</v>
      </c>
      <c r="C36" s="1"/>
      <c r="D36" s="13"/>
      <c r="E36" s="2"/>
      <c r="F36" s="20">
        <f t="shared" ref="F36:F44" si="1">$D36*E36</f>
        <v>0</v>
      </c>
      <c r="G36" s="14">
        <v>0</v>
      </c>
      <c r="H36" s="69"/>
      <c r="I36" s="25"/>
      <c r="J36" s="24"/>
      <c r="K36" s="25"/>
      <c r="L36" s="25"/>
      <c r="M36" s="25"/>
      <c r="N36" s="25"/>
      <c r="O36" s="25"/>
      <c r="P36" s="25"/>
      <c r="Q36" s="25"/>
    </row>
    <row r="37" spans="1:17" s="43" customFormat="1" ht="11.5" x14ac:dyDescent="0.35">
      <c r="A37" s="38"/>
      <c r="B37" s="6" t="s">
        <v>70</v>
      </c>
      <c r="C37" s="1"/>
      <c r="D37" s="13"/>
      <c r="E37" s="2"/>
      <c r="F37" s="20">
        <f t="shared" si="1"/>
        <v>0</v>
      </c>
      <c r="G37" s="14">
        <v>0</v>
      </c>
      <c r="H37" s="69"/>
      <c r="I37" s="25"/>
      <c r="J37" s="24"/>
      <c r="K37" s="25"/>
      <c r="L37" s="25"/>
      <c r="M37" s="25"/>
      <c r="N37" s="25"/>
      <c r="O37" s="25"/>
      <c r="P37" s="25"/>
      <c r="Q37" s="25"/>
    </row>
    <row r="38" spans="1:17" s="43" customFormat="1" ht="11.5" x14ac:dyDescent="0.35">
      <c r="A38" s="38"/>
      <c r="B38" s="6" t="s">
        <v>69</v>
      </c>
      <c r="C38" s="1"/>
      <c r="D38" s="13"/>
      <c r="E38" s="2"/>
      <c r="F38" s="20">
        <f t="shared" si="1"/>
        <v>0</v>
      </c>
      <c r="G38" s="14">
        <v>0</v>
      </c>
      <c r="H38" s="69"/>
      <c r="I38" s="25"/>
      <c r="J38" s="24"/>
      <c r="K38" s="25"/>
      <c r="L38" s="25"/>
      <c r="M38" s="25"/>
      <c r="N38" s="25"/>
      <c r="O38" s="25"/>
      <c r="P38" s="25"/>
      <c r="Q38" s="25"/>
    </row>
    <row r="39" spans="1:17" s="43" customFormat="1" ht="11.5" x14ac:dyDescent="0.35">
      <c r="A39" s="38"/>
      <c r="B39" s="6"/>
      <c r="C39" s="1"/>
      <c r="D39" s="13"/>
      <c r="E39" s="2"/>
      <c r="F39" s="20">
        <f t="shared" si="1"/>
        <v>0</v>
      </c>
      <c r="G39" s="14">
        <v>0</v>
      </c>
      <c r="H39" s="69"/>
      <c r="I39" s="25"/>
      <c r="J39" s="24"/>
      <c r="K39" s="25"/>
      <c r="L39" s="25"/>
      <c r="M39" s="25"/>
      <c r="N39" s="25"/>
      <c r="O39" s="25"/>
      <c r="P39" s="25"/>
      <c r="Q39" s="25"/>
    </row>
    <row r="40" spans="1:17" s="43" customFormat="1" ht="11.5" x14ac:dyDescent="0.35">
      <c r="A40" s="38"/>
      <c r="B40" s="6"/>
      <c r="C40" s="1"/>
      <c r="D40" s="13"/>
      <c r="E40" s="2"/>
      <c r="F40" s="20">
        <f t="shared" si="1"/>
        <v>0</v>
      </c>
      <c r="G40" s="14">
        <v>0</v>
      </c>
      <c r="H40" s="69"/>
      <c r="I40" s="25"/>
      <c r="J40" s="24"/>
      <c r="K40" s="25"/>
      <c r="L40" s="25"/>
      <c r="M40" s="25"/>
      <c r="N40" s="25"/>
      <c r="O40" s="25"/>
      <c r="P40" s="25"/>
      <c r="Q40" s="25"/>
    </row>
    <row r="41" spans="1:17" s="43" customFormat="1" ht="11.5" x14ac:dyDescent="0.35">
      <c r="A41" s="38"/>
      <c r="B41" s="6"/>
      <c r="C41" s="1"/>
      <c r="D41" s="13"/>
      <c r="E41" s="2"/>
      <c r="F41" s="20">
        <f t="shared" si="1"/>
        <v>0</v>
      </c>
      <c r="G41" s="14">
        <v>0</v>
      </c>
      <c r="H41" s="69"/>
      <c r="I41" s="25"/>
      <c r="J41" s="24"/>
      <c r="K41" s="25"/>
      <c r="L41" s="25"/>
      <c r="M41" s="25"/>
      <c r="N41" s="25"/>
      <c r="O41" s="25"/>
      <c r="P41" s="25"/>
      <c r="Q41" s="25"/>
    </row>
    <row r="42" spans="1:17" s="43" customFormat="1" ht="11.5" x14ac:dyDescent="0.35">
      <c r="A42" s="38"/>
      <c r="B42" s="6"/>
      <c r="C42" s="1"/>
      <c r="D42" s="13"/>
      <c r="E42" s="2"/>
      <c r="F42" s="20">
        <f t="shared" si="1"/>
        <v>0</v>
      </c>
      <c r="G42" s="14">
        <v>0</v>
      </c>
      <c r="H42" s="69"/>
      <c r="I42" s="25"/>
      <c r="J42" s="24"/>
      <c r="K42" s="25"/>
      <c r="L42" s="25"/>
      <c r="M42" s="25"/>
      <c r="N42" s="25"/>
      <c r="O42" s="25"/>
      <c r="P42" s="25"/>
      <c r="Q42" s="25"/>
    </row>
    <row r="43" spans="1:17" s="43" customFormat="1" ht="11.5" x14ac:dyDescent="0.35">
      <c r="A43" s="38"/>
      <c r="B43" s="6"/>
      <c r="C43" s="1"/>
      <c r="D43" s="13"/>
      <c r="E43" s="2"/>
      <c r="F43" s="20">
        <f t="shared" si="1"/>
        <v>0</v>
      </c>
      <c r="G43" s="14">
        <v>0</v>
      </c>
      <c r="H43" s="69"/>
      <c r="I43" s="25"/>
      <c r="J43" s="24"/>
      <c r="K43" s="25"/>
      <c r="L43" s="25"/>
      <c r="M43" s="25"/>
      <c r="N43" s="25"/>
      <c r="O43" s="25"/>
      <c r="P43" s="25"/>
      <c r="Q43" s="25"/>
    </row>
    <row r="44" spans="1:17" s="43" customFormat="1" ht="11.5" x14ac:dyDescent="0.35">
      <c r="A44" s="38"/>
      <c r="B44" s="6"/>
      <c r="C44" s="1"/>
      <c r="D44" s="13"/>
      <c r="E44" s="2"/>
      <c r="F44" s="20">
        <f t="shared" si="1"/>
        <v>0</v>
      </c>
      <c r="G44" s="14">
        <v>0</v>
      </c>
      <c r="H44" s="69"/>
      <c r="I44" s="25"/>
      <c r="J44" s="24"/>
      <c r="K44" s="25"/>
      <c r="L44" s="25"/>
      <c r="M44" s="25"/>
      <c r="N44" s="25"/>
      <c r="O44" s="25"/>
      <c r="P44" s="25"/>
      <c r="Q44" s="25"/>
    </row>
    <row r="45" spans="1:17" s="43" customFormat="1" ht="11.5" x14ac:dyDescent="0.35">
      <c r="A45" s="38"/>
      <c r="B45" s="95"/>
      <c r="C45" s="35"/>
      <c r="D45" s="96"/>
      <c r="E45" s="97" t="s">
        <v>14</v>
      </c>
      <c r="F45" s="85">
        <f>SUM(F36:F44)</f>
        <v>0</v>
      </c>
      <c r="G45" s="19">
        <f>SUM(G36:G44)</f>
        <v>0</v>
      </c>
      <c r="H45" s="69"/>
      <c r="I45" s="25"/>
      <c r="J45" s="24"/>
      <c r="K45" s="25"/>
      <c r="L45" s="25"/>
      <c r="M45" s="25"/>
      <c r="N45" s="25"/>
      <c r="O45" s="25"/>
      <c r="P45" s="25"/>
      <c r="Q45" s="25"/>
    </row>
    <row r="46" spans="1:17" s="43" customFormat="1" ht="11.5" x14ac:dyDescent="0.35">
      <c r="A46" s="38"/>
      <c r="B46" s="70"/>
      <c r="C46" s="25"/>
      <c r="D46" s="98"/>
      <c r="E46" s="98"/>
      <c r="F46" s="85"/>
      <c r="G46" s="92"/>
      <c r="H46" s="69"/>
      <c r="I46" s="25"/>
      <c r="J46" s="24"/>
      <c r="K46" s="25"/>
      <c r="L46" s="25"/>
      <c r="M46" s="25"/>
      <c r="N46" s="25"/>
      <c r="O46" s="25"/>
      <c r="P46" s="25"/>
      <c r="Q46" s="25"/>
    </row>
    <row r="47" spans="1:17" s="43" customFormat="1" ht="11.5" x14ac:dyDescent="0.35">
      <c r="A47" s="38"/>
      <c r="B47" s="70" t="s">
        <v>17</v>
      </c>
      <c r="C47" s="25"/>
      <c r="D47" s="35"/>
      <c r="E47" s="99"/>
      <c r="F47" s="100"/>
      <c r="G47" s="92"/>
      <c r="H47" s="101"/>
      <c r="I47" s="25"/>
      <c r="J47" s="24"/>
      <c r="K47" s="25"/>
      <c r="L47" s="25"/>
      <c r="M47" s="25"/>
      <c r="N47" s="25"/>
      <c r="O47" s="25"/>
      <c r="P47" s="25"/>
      <c r="Q47" s="25"/>
    </row>
    <row r="48" spans="1:17" s="43" customFormat="1" ht="11.5" x14ac:dyDescent="0.35">
      <c r="A48" s="38"/>
      <c r="B48" s="73" t="s">
        <v>7</v>
      </c>
      <c r="C48" s="25"/>
      <c r="E48" s="83"/>
      <c r="F48" s="92" t="s">
        <v>8</v>
      </c>
      <c r="G48" s="92"/>
      <c r="H48" s="101"/>
      <c r="I48" s="25"/>
      <c r="J48" s="24"/>
      <c r="K48" s="25"/>
      <c r="L48" s="25"/>
      <c r="M48" s="25"/>
      <c r="N48" s="25"/>
      <c r="O48" s="25"/>
      <c r="P48" s="25"/>
      <c r="Q48" s="25"/>
    </row>
    <row r="49" spans="1:17" s="43" customFormat="1" ht="11.5" x14ac:dyDescent="0.35">
      <c r="A49" s="38"/>
      <c r="B49" s="6" t="s">
        <v>71</v>
      </c>
      <c r="C49" s="2"/>
      <c r="D49" s="2"/>
      <c r="E49" s="2"/>
      <c r="F49" s="14">
        <v>0</v>
      </c>
      <c r="G49" s="14">
        <v>0</v>
      </c>
      <c r="H49" s="101"/>
      <c r="I49" s="25"/>
      <c r="J49" s="24"/>
      <c r="K49" s="25"/>
      <c r="L49" s="25"/>
      <c r="M49" s="25"/>
      <c r="N49" s="25"/>
      <c r="O49" s="25"/>
      <c r="P49" s="25"/>
      <c r="Q49" s="25"/>
    </row>
    <row r="50" spans="1:17" s="43" customFormat="1" ht="11.5" x14ac:dyDescent="0.35">
      <c r="A50" s="38"/>
      <c r="B50" s="6" t="s">
        <v>72</v>
      </c>
      <c r="C50" s="2"/>
      <c r="D50" s="2"/>
      <c r="E50" s="2"/>
      <c r="F50" s="14">
        <v>0</v>
      </c>
      <c r="G50" s="14">
        <v>0</v>
      </c>
      <c r="H50" s="101"/>
      <c r="I50" s="25"/>
      <c r="J50" s="24"/>
      <c r="K50" s="25"/>
      <c r="L50" s="25"/>
      <c r="M50" s="25"/>
      <c r="N50" s="25"/>
      <c r="O50" s="25"/>
      <c r="P50" s="25"/>
      <c r="Q50" s="25"/>
    </row>
    <row r="51" spans="1:17" s="43" customFormat="1" ht="11.5" x14ac:dyDescent="0.35">
      <c r="A51" s="38"/>
      <c r="B51" s="3"/>
      <c r="C51" s="2"/>
      <c r="D51" s="2"/>
      <c r="E51" s="2"/>
      <c r="F51" s="14">
        <v>0</v>
      </c>
      <c r="G51" s="14">
        <v>0</v>
      </c>
      <c r="H51" s="101"/>
      <c r="I51" s="25"/>
      <c r="J51" s="24"/>
      <c r="K51" s="25"/>
      <c r="L51" s="25"/>
      <c r="M51" s="25"/>
      <c r="N51" s="25"/>
      <c r="O51" s="25"/>
      <c r="P51" s="25"/>
      <c r="Q51" s="25"/>
    </row>
    <row r="52" spans="1:17" s="43" customFormat="1" ht="11.5" x14ac:dyDescent="0.35">
      <c r="A52" s="38"/>
      <c r="B52" s="3"/>
      <c r="C52" s="2"/>
      <c r="D52" s="2"/>
      <c r="E52" s="2"/>
      <c r="F52" s="14">
        <v>0</v>
      </c>
      <c r="G52" s="14">
        <v>0</v>
      </c>
      <c r="H52" s="101"/>
      <c r="I52" s="25"/>
      <c r="J52" s="24"/>
      <c r="K52" s="25"/>
      <c r="L52" s="25"/>
      <c r="M52" s="25"/>
      <c r="N52" s="25"/>
      <c r="O52" s="25"/>
      <c r="P52" s="25"/>
      <c r="Q52" s="25"/>
    </row>
    <row r="53" spans="1:17" s="43" customFormat="1" ht="11.5" x14ac:dyDescent="0.35">
      <c r="A53" s="38"/>
      <c r="B53" s="3"/>
      <c r="C53" s="2"/>
      <c r="D53" s="2"/>
      <c r="E53" s="2"/>
      <c r="F53" s="14">
        <v>0</v>
      </c>
      <c r="G53" s="14">
        <v>0</v>
      </c>
      <c r="H53" s="101"/>
      <c r="I53" s="25"/>
      <c r="J53" s="24"/>
      <c r="K53" s="25"/>
      <c r="L53" s="25"/>
      <c r="M53" s="25"/>
      <c r="N53" s="25"/>
      <c r="O53" s="25"/>
      <c r="P53" s="25"/>
      <c r="Q53" s="25"/>
    </row>
    <row r="54" spans="1:17" s="43" customFormat="1" ht="11.5" x14ac:dyDescent="0.35">
      <c r="A54" s="38"/>
      <c r="B54" s="3"/>
      <c r="C54" s="2"/>
      <c r="D54" s="2"/>
      <c r="E54" s="2"/>
      <c r="F54" s="14">
        <v>0</v>
      </c>
      <c r="G54" s="14">
        <v>0</v>
      </c>
      <c r="H54" s="101"/>
      <c r="I54" s="25"/>
      <c r="J54" s="24"/>
      <c r="K54" s="25"/>
      <c r="L54" s="25"/>
      <c r="M54" s="25"/>
      <c r="N54" s="25"/>
      <c r="O54" s="25"/>
      <c r="P54" s="25"/>
      <c r="Q54" s="25"/>
    </row>
    <row r="55" spans="1:17" s="43" customFormat="1" ht="11.5" x14ac:dyDescent="0.35">
      <c r="A55" s="38"/>
      <c r="B55" s="3"/>
      <c r="C55" s="2"/>
      <c r="D55" s="2"/>
      <c r="E55" s="2"/>
      <c r="F55" s="14">
        <v>0</v>
      </c>
      <c r="G55" s="14">
        <v>0</v>
      </c>
      <c r="H55" s="101"/>
      <c r="I55" s="25"/>
      <c r="J55" s="24"/>
      <c r="K55" s="25"/>
      <c r="L55" s="25"/>
      <c r="M55" s="25"/>
      <c r="N55" s="25"/>
      <c r="O55" s="25"/>
      <c r="P55" s="25"/>
      <c r="Q55" s="25"/>
    </row>
    <row r="56" spans="1:17" s="43" customFormat="1" ht="11.5" x14ac:dyDescent="0.35">
      <c r="A56" s="38"/>
      <c r="B56" s="102"/>
      <c r="C56" s="90"/>
      <c r="D56" s="103"/>
      <c r="E56" s="97" t="s">
        <v>18</v>
      </c>
      <c r="F56" s="19">
        <f>SUM(F49:F55)</f>
        <v>0</v>
      </c>
      <c r="G56" s="19">
        <f>SUM(G49:G55)</f>
        <v>0</v>
      </c>
      <c r="H56" s="101"/>
      <c r="I56" s="25"/>
      <c r="J56" s="24"/>
      <c r="K56" s="25"/>
      <c r="L56" s="25"/>
      <c r="M56" s="25"/>
      <c r="N56" s="25"/>
      <c r="O56" s="25"/>
      <c r="P56" s="25"/>
      <c r="Q56" s="25"/>
    </row>
    <row r="57" spans="1:17" s="43" customFormat="1" ht="11.5" x14ac:dyDescent="0.35">
      <c r="A57" s="38"/>
      <c r="B57" s="70"/>
      <c r="C57" s="25"/>
      <c r="D57" s="82"/>
      <c r="E57" s="83"/>
      <c r="F57" s="19"/>
      <c r="G57" s="20"/>
      <c r="H57" s="69"/>
      <c r="I57" s="25"/>
      <c r="J57" s="24"/>
      <c r="K57" s="25"/>
      <c r="L57" s="25"/>
      <c r="M57" s="25"/>
      <c r="N57" s="25"/>
      <c r="O57" s="25"/>
      <c r="P57" s="25"/>
      <c r="Q57" s="25"/>
    </row>
    <row r="58" spans="1:17" s="43" customFormat="1" ht="11.5" x14ac:dyDescent="0.35">
      <c r="A58" s="38"/>
      <c r="B58" s="70" t="s">
        <v>44</v>
      </c>
      <c r="C58" s="25"/>
      <c r="D58" s="82"/>
      <c r="E58" s="83"/>
      <c r="F58" s="19"/>
      <c r="G58" s="19"/>
      <c r="H58" s="69"/>
      <c r="I58" s="25"/>
      <c r="J58" s="24"/>
      <c r="K58" s="25"/>
      <c r="L58" s="25"/>
      <c r="M58" s="25"/>
      <c r="N58" s="25"/>
      <c r="O58" s="25"/>
      <c r="P58" s="25"/>
      <c r="Q58" s="25"/>
    </row>
    <row r="59" spans="1:17" s="43" customFormat="1" ht="11.5" x14ac:dyDescent="0.35">
      <c r="A59" s="38"/>
      <c r="B59" s="73" t="s">
        <v>7</v>
      </c>
      <c r="C59" s="25"/>
      <c r="E59" s="83"/>
      <c r="F59" s="92" t="s">
        <v>8</v>
      </c>
      <c r="G59" s="33"/>
      <c r="H59" s="69"/>
      <c r="I59" s="25"/>
      <c r="J59" s="24"/>
      <c r="K59" s="25"/>
      <c r="L59" s="25"/>
      <c r="M59" s="25"/>
      <c r="N59" s="25"/>
      <c r="O59" s="25"/>
      <c r="P59" s="25"/>
      <c r="Q59" s="25"/>
    </row>
    <row r="60" spans="1:17" s="43" customFormat="1" ht="11.5" x14ac:dyDescent="0.35">
      <c r="A60" s="38"/>
      <c r="B60" s="6" t="s">
        <v>73</v>
      </c>
      <c r="C60" s="2"/>
      <c r="D60" s="2"/>
      <c r="E60" s="2"/>
      <c r="F60" s="14">
        <v>0</v>
      </c>
      <c r="G60" s="14">
        <v>0</v>
      </c>
      <c r="H60" s="69"/>
      <c r="I60" s="25"/>
      <c r="J60" s="24"/>
      <c r="K60" s="25"/>
      <c r="L60" s="25"/>
      <c r="M60" s="25"/>
      <c r="N60" s="25"/>
      <c r="O60" s="25"/>
      <c r="P60" s="25"/>
      <c r="Q60" s="25"/>
    </row>
    <row r="61" spans="1:17" s="43" customFormat="1" ht="11.5" x14ac:dyDescent="0.35">
      <c r="A61" s="38"/>
      <c r="B61" s="6"/>
      <c r="C61" s="2"/>
      <c r="D61" s="2"/>
      <c r="E61" s="2"/>
      <c r="F61" s="14">
        <v>0</v>
      </c>
      <c r="G61" s="14">
        <v>0</v>
      </c>
      <c r="H61" s="69"/>
      <c r="I61" s="25"/>
      <c r="J61" s="24"/>
      <c r="K61" s="25"/>
      <c r="L61" s="25"/>
      <c r="M61" s="25"/>
      <c r="N61" s="25"/>
      <c r="O61" s="25"/>
      <c r="P61" s="25"/>
      <c r="Q61" s="25"/>
    </row>
    <row r="62" spans="1:17" s="43" customFormat="1" ht="11.5" x14ac:dyDescent="0.35">
      <c r="A62" s="38"/>
      <c r="B62" s="3"/>
      <c r="C62" s="2"/>
      <c r="D62" s="2"/>
      <c r="E62" s="2"/>
      <c r="F62" s="14">
        <v>0</v>
      </c>
      <c r="G62" s="14">
        <v>0</v>
      </c>
      <c r="H62" s="69"/>
      <c r="I62" s="25"/>
      <c r="J62" s="24"/>
      <c r="K62" s="25"/>
      <c r="L62" s="25"/>
      <c r="M62" s="25"/>
      <c r="N62" s="25"/>
      <c r="O62" s="25"/>
      <c r="P62" s="25"/>
      <c r="Q62" s="25"/>
    </row>
    <row r="63" spans="1:17" s="43" customFormat="1" ht="11.5" x14ac:dyDescent="0.35">
      <c r="A63" s="38"/>
      <c r="B63" s="3"/>
      <c r="C63" s="2"/>
      <c r="D63" s="2"/>
      <c r="E63" s="2"/>
      <c r="F63" s="14">
        <v>0</v>
      </c>
      <c r="G63" s="14">
        <v>0</v>
      </c>
      <c r="H63" s="69"/>
      <c r="I63" s="25"/>
      <c r="J63" s="24"/>
      <c r="K63" s="25"/>
      <c r="L63" s="25"/>
      <c r="M63" s="25"/>
      <c r="N63" s="25"/>
      <c r="O63" s="25"/>
      <c r="P63" s="25"/>
      <c r="Q63" s="25"/>
    </row>
    <row r="64" spans="1:17" s="43" customFormat="1" ht="11.5" x14ac:dyDescent="0.35">
      <c r="A64" s="38"/>
      <c r="B64" s="3"/>
      <c r="C64" s="2"/>
      <c r="D64" s="2"/>
      <c r="E64" s="2"/>
      <c r="F64" s="14">
        <v>0</v>
      </c>
      <c r="G64" s="14">
        <v>0</v>
      </c>
      <c r="H64" s="69"/>
      <c r="I64" s="25"/>
      <c r="J64" s="24"/>
      <c r="K64" s="25"/>
      <c r="L64" s="25"/>
      <c r="M64" s="25"/>
      <c r="N64" s="25"/>
      <c r="O64" s="25"/>
      <c r="P64" s="25"/>
      <c r="Q64" s="25"/>
    </row>
    <row r="65" spans="1:17" s="43" customFormat="1" ht="11.5" x14ac:dyDescent="0.35">
      <c r="A65" s="38"/>
      <c r="B65" s="3"/>
      <c r="C65" s="2"/>
      <c r="D65" s="2"/>
      <c r="E65" s="2"/>
      <c r="F65" s="14">
        <v>0</v>
      </c>
      <c r="G65" s="14">
        <v>0</v>
      </c>
      <c r="H65" s="69"/>
      <c r="I65" s="25"/>
      <c r="J65" s="24"/>
      <c r="K65" s="25"/>
      <c r="L65" s="25"/>
      <c r="M65" s="25"/>
      <c r="N65" s="25"/>
      <c r="O65" s="25"/>
      <c r="P65" s="25"/>
      <c r="Q65" s="25"/>
    </row>
    <row r="66" spans="1:17" s="43" customFormat="1" ht="11.5" x14ac:dyDescent="0.35">
      <c r="A66" s="38"/>
      <c r="B66" s="3"/>
      <c r="C66" s="2"/>
      <c r="D66" s="2"/>
      <c r="E66" s="2"/>
      <c r="F66" s="14">
        <v>0</v>
      </c>
      <c r="G66" s="14">
        <v>0</v>
      </c>
      <c r="H66" s="69"/>
      <c r="I66" s="25"/>
      <c r="J66" s="24"/>
      <c r="K66" s="25"/>
      <c r="L66" s="25"/>
      <c r="M66" s="25"/>
      <c r="N66" s="25"/>
      <c r="O66" s="25"/>
      <c r="P66" s="25"/>
      <c r="Q66" s="25"/>
    </row>
    <row r="67" spans="1:17" s="43" customFormat="1" ht="11.5" x14ac:dyDescent="0.35">
      <c r="A67" s="38"/>
      <c r="B67" s="102"/>
      <c r="C67" s="90"/>
      <c r="D67" s="103"/>
      <c r="E67" s="104" t="s">
        <v>47</v>
      </c>
      <c r="F67" s="19">
        <f>SUM(F60:F66)</f>
        <v>0</v>
      </c>
      <c r="G67" s="19">
        <f>SUM(G60:G66)</f>
        <v>0</v>
      </c>
      <c r="H67" s="69"/>
      <c r="I67" s="25"/>
      <c r="J67" s="24"/>
      <c r="K67" s="25"/>
      <c r="L67" s="25"/>
      <c r="M67" s="25"/>
      <c r="N67" s="25"/>
      <c r="O67" s="25"/>
      <c r="P67" s="25"/>
      <c r="Q67" s="25"/>
    </row>
    <row r="68" spans="1:17" s="43" customFormat="1" ht="12" thickBot="1" x14ac:dyDescent="0.4">
      <c r="A68" s="38"/>
      <c r="B68" s="70"/>
      <c r="C68" s="25"/>
      <c r="D68" s="82"/>
      <c r="E68" s="83"/>
      <c r="F68" s="19"/>
      <c r="G68" s="20"/>
      <c r="H68" s="69"/>
      <c r="I68" s="25"/>
      <c r="J68" s="24"/>
      <c r="K68" s="25"/>
      <c r="L68" s="25"/>
      <c r="M68" s="25"/>
      <c r="N68" s="25"/>
      <c r="O68" s="25"/>
      <c r="P68" s="25"/>
      <c r="Q68" s="25"/>
    </row>
    <row r="69" spans="1:17" s="43" customFormat="1" ht="12" thickBot="1" x14ac:dyDescent="0.4">
      <c r="A69" s="38"/>
      <c r="B69" s="77"/>
      <c r="C69" s="78"/>
      <c r="D69" s="105"/>
      <c r="E69" s="80" t="s">
        <v>20</v>
      </c>
      <c r="F69" s="60">
        <f>F45+F56+F67</f>
        <v>0</v>
      </c>
      <c r="G69" s="60">
        <f>G45+G56+G67</f>
        <v>0</v>
      </c>
      <c r="H69" s="81"/>
      <c r="I69" s="25"/>
      <c r="J69" s="24"/>
      <c r="K69" s="25"/>
      <c r="L69" s="25"/>
      <c r="M69" s="25"/>
      <c r="N69" s="25"/>
      <c r="O69" s="25"/>
      <c r="P69" s="25"/>
      <c r="Q69" s="25"/>
    </row>
    <row r="70" spans="1:17" s="43" customFormat="1" ht="12" thickBot="1" x14ac:dyDescent="0.4">
      <c r="A70" s="38"/>
      <c r="B70" s="25"/>
      <c r="C70" s="25"/>
      <c r="D70" s="82"/>
      <c r="E70" s="83"/>
      <c r="F70" s="19"/>
      <c r="G70" s="20"/>
      <c r="H70" s="106"/>
      <c r="I70" s="25"/>
      <c r="J70" s="24"/>
      <c r="K70" s="25"/>
      <c r="L70" s="25"/>
      <c r="M70" s="25"/>
      <c r="N70" s="25"/>
      <c r="O70" s="25"/>
      <c r="P70" s="25"/>
      <c r="Q70" s="25"/>
    </row>
    <row r="71" spans="1:17" s="43" customFormat="1" ht="15.5" x14ac:dyDescent="0.35">
      <c r="A71" s="62" t="s">
        <v>49</v>
      </c>
      <c r="B71" s="87" t="s">
        <v>54</v>
      </c>
      <c r="C71" s="65"/>
      <c r="D71" s="65"/>
      <c r="E71" s="65"/>
      <c r="F71" s="65"/>
      <c r="G71" s="65"/>
      <c r="H71" s="65"/>
      <c r="I71" s="70"/>
      <c r="J71" s="24"/>
      <c r="K71" s="25"/>
      <c r="L71" s="25"/>
      <c r="M71" s="25"/>
      <c r="N71" s="25"/>
      <c r="O71" s="25"/>
      <c r="P71" s="25"/>
      <c r="Q71" s="25"/>
    </row>
    <row r="72" spans="1:17" s="43" customFormat="1" ht="15.5" x14ac:dyDescent="0.35">
      <c r="A72" s="38"/>
      <c r="B72" s="89"/>
      <c r="C72" s="90"/>
      <c r="D72" s="90"/>
      <c r="E72" s="90"/>
      <c r="F72" s="20"/>
      <c r="G72" s="19"/>
      <c r="H72" s="93"/>
      <c r="I72" s="25"/>
      <c r="J72" s="24"/>
      <c r="K72" s="25"/>
      <c r="L72" s="25"/>
      <c r="M72" s="25"/>
      <c r="N72" s="25"/>
      <c r="O72" s="25"/>
      <c r="P72" s="25"/>
      <c r="Q72" s="25"/>
    </row>
    <row r="73" spans="1:17" s="43" customFormat="1" ht="11.5" x14ac:dyDescent="0.35">
      <c r="A73" s="38"/>
      <c r="B73" s="70" t="s">
        <v>13</v>
      </c>
      <c r="C73" s="71"/>
      <c r="D73" s="71"/>
      <c r="E73" s="35"/>
      <c r="F73" s="72" t="s">
        <v>119</v>
      </c>
      <c r="G73" s="72" t="s">
        <v>129</v>
      </c>
      <c r="H73" s="69"/>
      <c r="I73" s="25"/>
      <c r="J73" s="24"/>
      <c r="K73" s="25"/>
      <c r="L73" s="25"/>
      <c r="M73" s="25"/>
      <c r="N73" s="25"/>
      <c r="O73" s="25"/>
      <c r="P73" s="25"/>
      <c r="Q73" s="25"/>
    </row>
    <row r="74" spans="1:17" s="43" customFormat="1" ht="11.5" x14ac:dyDescent="0.35">
      <c r="A74" s="38"/>
      <c r="B74" s="73" t="s">
        <v>64</v>
      </c>
      <c r="C74" s="74"/>
      <c r="D74" s="34" t="s">
        <v>3</v>
      </c>
      <c r="E74" s="74" t="s">
        <v>4</v>
      </c>
      <c r="F74" s="92" t="s">
        <v>5</v>
      </c>
      <c r="G74" s="34" t="s">
        <v>109</v>
      </c>
      <c r="H74" s="69"/>
      <c r="I74" s="25"/>
      <c r="J74" s="24"/>
      <c r="K74" s="25"/>
      <c r="L74" s="25"/>
      <c r="M74" s="25"/>
      <c r="N74" s="25"/>
      <c r="O74" s="25"/>
      <c r="P74" s="25"/>
      <c r="Q74" s="25"/>
    </row>
    <row r="75" spans="1:17" s="43" customFormat="1" ht="11.5" x14ac:dyDescent="0.35">
      <c r="A75" s="38"/>
      <c r="B75" s="6" t="s">
        <v>74</v>
      </c>
      <c r="C75" s="1"/>
      <c r="D75" s="13"/>
      <c r="E75" s="2"/>
      <c r="F75" s="20">
        <f t="shared" ref="F75:F83" si="2">$D75*E75</f>
        <v>0</v>
      </c>
      <c r="G75" s="14">
        <v>0</v>
      </c>
      <c r="H75" s="69"/>
      <c r="I75" s="25"/>
      <c r="J75" s="24"/>
      <c r="K75" s="25"/>
      <c r="L75" s="25"/>
      <c r="M75" s="25"/>
      <c r="N75" s="25"/>
      <c r="O75" s="25"/>
      <c r="P75" s="25"/>
      <c r="Q75" s="25"/>
    </row>
    <row r="76" spans="1:17" s="43" customFormat="1" ht="11.5" x14ac:dyDescent="0.35">
      <c r="A76" s="38"/>
      <c r="B76" s="6" t="s">
        <v>75</v>
      </c>
      <c r="C76" s="1"/>
      <c r="D76" s="13"/>
      <c r="E76" s="2"/>
      <c r="F76" s="20">
        <f t="shared" si="2"/>
        <v>0</v>
      </c>
      <c r="G76" s="14">
        <v>0</v>
      </c>
      <c r="H76" s="69"/>
      <c r="I76" s="25"/>
      <c r="J76" s="24"/>
      <c r="K76" s="25"/>
      <c r="L76" s="25"/>
      <c r="M76" s="25"/>
      <c r="N76" s="25"/>
      <c r="O76" s="25"/>
      <c r="P76" s="25"/>
      <c r="Q76" s="25"/>
    </row>
    <row r="77" spans="1:17" s="43" customFormat="1" ht="11.5" x14ac:dyDescent="0.35">
      <c r="A77" s="38"/>
      <c r="B77" s="6"/>
      <c r="C77" s="1"/>
      <c r="D77" s="13"/>
      <c r="E77" s="2"/>
      <c r="F77" s="20">
        <f t="shared" si="2"/>
        <v>0</v>
      </c>
      <c r="G77" s="14">
        <v>0</v>
      </c>
      <c r="H77" s="69"/>
      <c r="I77" s="25"/>
      <c r="J77" s="24"/>
      <c r="K77" s="25"/>
      <c r="L77" s="25"/>
      <c r="M77" s="25"/>
      <c r="N77" s="25"/>
      <c r="O77" s="25"/>
      <c r="P77" s="25"/>
      <c r="Q77" s="25"/>
    </row>
    <row r="78" spans="1:17" s="43" customFormat="1" ht="11.5" x14ac:dyDescent="0.35">
      <c r="A78" s="38"/>
      <c r="B78" s="6"/>
      <c r="C78" s="1"/>
      <c r="D78" s="13"/>
      <c r="E78" s="2"/>
      <c r="F78" s="20">
        <f t="shared" si="2"/>
        <v>0</v>
      </c>
      <c r="G78" s="14">
        <v>0</v>
      </c>
      <c r="H78" s="69"/>
      <c r="I78" s="25"/>
      <c r="J78" s="24"/>
      <c r="K78" s="25"/>
      <c r="L78" s="25"/>
      <c r="M78" s="25"/>
      <c r="N78" s="25"/>
      <c r="O78" s="25"/>
      <c r="P78" s="25"/>
      <c r="Q78" s="25"/>
    </row>
    <row r="79" spans="1:17" s="43" customFormat="1" ht="11.5" x14ac:dyDescent="0.35">
      <c r="A79" s="38"/>
      <c r="B79" s="6"/>
      <c r="C79" s="1"/>
      <c r="D79" s="13"/>
      <c r="E79" s="2"/>
      <c r="F79" s="20">
        <f t="shared" si="2"/>
        <v>0</v>
      </c>
      <c r="G79" s="14">
        <v>0</v>
      </c>
      <c r="H79" s="69"/>
      <c r="I79" s="25"/>
      <c r="J79" s="24"/>
      <c r="K79" s="25"/>
      <c r="L79" s="25"/>
      <c r="M79" s="25"/>
      <c r="N79" s="25"/>
      <c r="O79" s="25"/>
      <c r="P79" s="25"/>
      <c r="Q79" s="25"/>
    </row>
    <row r="80" spans="1:17" s="43" customFormat="1" ht="11.5" x14ac:dyDescent="0.35">
      <c r="A80" s="38"/>
      <c r="B80" s="6"/>
      <c r="C80" s="1"/>
      <c r="D80" s="13"/>
      <c r="E80" s="2"/>
      <c r="F80" s="20">
        <f t="shared" si="2"/>
        <v>0</v>
      </c>
      <c r="G80" s="14">
        <v>0</v>
      </c>
      <c r="H80" s="69"/>
      <c r="I80" s="25"/>
      <c r="J80" s="24"/>
      <c r="K80" s="25"/>
      <c r="L80" s="25"/>
      <c r="M80" s="25"/>
      <c r="N80" s="25"/>
      <c r="O80" s="25"/>
      <c r="P80" s="25"/>
      <c r="Q80" s="25"/>
    </row>
    <row r="81" spans="1:17" s="43" customFormat="1" ht="11.5" x14ac:dyDescent="0.35">
      <c r="A81" s="38"/>
      <c r="B81" s="6"/>
      <c r="C81" s="1"/>
      <c r="D81" s="13"/>
      <c r="E81" s="2"/>
      <c r="F81" s="20">
        <f t="shared" si="2"/>
        <v>0</v>
      </c>
      <c r="G81" s="14">
        <v>0</v>
      </c>
      <c r="H81" s="69"/>
      <c r="I81" s="25"/>
      <c r="J81" s="24"/>
      <c r="K81" s="25"/>
      <c r="L81" s="25"/>
      <c r="M81" s="25"/>
      <c r="N81" s="25"/>
      <c r="O81" s="25"/>
      <c r="P81" s="25"/>
      <c r="Q81" s="25"/>
    </row>
    <row r="82" spans="1:17" s="43" customFormat="1" ht="11.5" x14ac:dyDescent="0.35">
      <c r="A82" s="38"/>
      <c r="B82" s="6"/>
      <c r="C82" s="1"/>
      <c r="D82" s="13"/>
      <c r="E82" s="2"/>
      <c r="F82" s="20">
        <f t="shared" si="2"/>
        <v>0</v>
      </c>
      <c r="G82" s="14">
        <v>0</v>
      </c>
      <c r="H82" s="69"/>
      <c r="I82" s="25"/>
      <c r="J82" s="24"/>
      <c r="K82" s="25"/>
      <c r="L82" s="25"/>
      <c r="M82" s="25"/>
      <c r="N82" s="25"/>
      <c r="O82" s="25"/>
      <c r="P82" s="25"/>
      <c r="Q82" s="25"/>
    </row>
    <row r="83" spans="1:17" s="43" customFormat="1" ht="11.5" x14ac:dyDescent="0.35">
      <c r="A83" s="38"/>
      <c r="B83" s="6"/>
      <c r="C83" s="1"/>
      <c r="D83" s="13"/>
      <c r="E83" s="2"/>
      <c r="F83" s="20">
        <f t="shared" si="2"/>
        <v>0</v>
      </c>
      <c r="G83" s="14">
        <v>0</v>
      </c>
      <c r="H83" s="69"/>
      <c r="I83" s="25"/>
      <c r="J83" s="24"/>
      <c r="K83" s="25"/>
      <c r="L83" s="25"/>
      <c r="M83" s="25"/>
      <c r="N83" s="25"/>
      <c r="O83" s="25"/>
      <c r="P83" s="25"/>
      <c r="Q83" s="25"/>
    </row>
    <row r="84" spans="1:17" s="43" customFormat="1" ht="11.5" x14ac:dyDescent="0.35">
      <c r="A84" s="38"/>
      <c r="B84" s="95"/>
      <c r="C84" s="35"/>
      <c r="D84" s="96"/>
      <c r="E84" s="97" t="s">
        <v>14</v>
      </c>
      <c r="F84" s="85">
        <f>SUM(F75:F83)</f>
        <v>0</v>
      </c>
      <c r="G84" s="19">
        <f>SUM(G75:G83)</f>
        <v>0</v>
      </c>
      <c r="H84" s="69"/>
      <c r="I84" s="25"/>
      <c r="J84" s="24"/>
      <c r="K84" s="25"/>
      <c r="L84" s="25"/>
      <c r="M84" s="25"/>
      <c r="N84" s="25"/>
      <c r="O84" s="25"/>
      <c r="P84" s="25"/>
      <c r="Q84" s="25"/>
    </row>
    <row r="85" spans="1:17" s="43" customFormat="1" ht="11.5" x14ac:dyDescent="0.35">
      <c r="A85" s="38"/>
      <c r="B85" s="70"/>
      <c r="C85" s="25"/>
      <c r="D85" s="98"/>
      <c r="E85" s="98"/>
      <c r="F85" s="85"/>
      <c r="G85" s="19"/>
      <c r="H85" s="69"/>
      <c r="I85" s="25"/>
      <c r="J85" s="24"/>
      <c r="K85" s="25"/>
      <c r="L85" s="25"/>
      <c r="M85" s="25"/>
      <c r="N85" s="25"/>
      <c r="O85" s="25"/>
      <c r="P85" s="25"/>
      <c r="Q85" s="25"/>
    </row>
    <row r="86" spans="1:17" s="43" customFormat="1" ht="11.5" x14ac:dyDescent="0.35">
      <c r="A86" s="38"/>
      <c r="B86" s="70" t="s">
        <v>17</v>
      </c>
      <c r="C86" s="25"/>
      <c r="D86" s="35"/>
      <c r="E86" s="99"/>
      <c r="F86" s="100"/>
      <c r="G86" s="92"/>
      <c r="H86" s="101"/>
      <c r="I86" s="25"/>
      <c r="J86" s="24"/>
      <c r="K86" s="25"/>
      <c r="L86" s="25"/>
      <c r="M86" s="25"/>
      <c r="N86" s="25"/>
      <c r="O86" s="25"/>
      <c r="P86" s="25"/>
      <c r="Q86" s="25"/>
    </row>
    <row r="87" spans="1:17" s="43" customFormat="1" ht="11.5" x14ac:dyDescent="0.35">
      <c r="A87" s="38"/>
      <c r="B87" s="73" t="s">
        <v>7</v>
      </c>
      <c r="C87" s="25"/>
      <c r="E87" s="83"/>
      <c r="F87" s="92" t="s">
        <v>8</v>
      </c>
      <c r="G87" s="19"/>
      <c r="H87" s="101"/>
      <c r="I87" s="25"/>
      <c r="J87" s="24"/>
      <c r="K87" s="25"/>
      <c r="L87" s="25"/>
      <c r="M87" s="25"/>
      <c r="N87" s="25"/>
      <c r="O87" s="25"/>
      <c r="P87" s="25"/>
      <c r="Q87" s="25"/>
    </row>
    <row r="88" spans="1:17" s="43" customFormat="1" ht="11.5" x14ac:dyDescent="0.35">
      <c r="A88" s="38"/>
      <c r="B88" s="6" t="s">
        <v>71</v>
      </c>
      <c r="C88" s="2"/>
      <c r="D88" s="2"/>
      <c r="E88" s="2"/>
      <c r="F88" s="14">
        <v>0</v>
      </c>
      <c r="G88" s="14">
        <v>0</v>
      </c>
      <c r="H88" s="101"/>
      <c r="I88" s="25"/>
      <c r="J88" s="24"/>
      <c r="K88" s="25"/>
      <c r="L88" s="25"/>
      <c r="M88" s="25"/>
      <c r="N88" s="25"/>
      <c r="O88" s="25"/>
      <c r="P88" s="25"/>
      <c r="Q88" s="25"/>
    </row>
    <row r="89" spans="1:17" s="43" customFormat="1" ht="11.5" x14ac:dyDescent="0.35">
      <c r="A89" s="38"/>
      <c r="B89" s="3"/>
      <c r="C89" s="2"/>
      <c r="D89" s="2"/>
      <c r="E89" s="2"/>
      <c r="F89" s="14">
        <v>0</v>
      </c>
      <c r="G89" s="14">
        <v>0</v>
      </c>
      <c r="H89" s="101"/>
      <c r="I89" s="25"/>
      <c r="J89" s="24"/>
      <c r="K89" s="25"/>
      <c r="L89" s="25"/>
      <c r="M89" s="25"/>
      <c r="N89" s="25"/>
      <c r="O89" s="25"/>
      <c r="P89" s="25"/>
      <c r="Q89" s="25"/>
    </row>
    <row r="90" spans="1:17" s="43" customFormat="1" ht="11.5" x14ac:dyDescent="0.35">
      <c r="A90" s="38"/>
      <c r="B90" s="3"/>
      <c r="C90" s="2"/>
      <c r="D90" s="2"/>
      <c r="E90" s="2"/>
      <c r="F90" s="14">
        <v>0</v>
      </c>
      <c r="G90" s="14">
        <v>0</v>
      </c>
      <c r="H90" s="101"/>
      <c r="I90" s="25"/>
      <c r="J90" s="24"/>
      <c r="K90" s="25"/>
      <c r="L90" s="25"/>
      <c r="M90" s="25"/>
      <c r="N90" s="25"/>
      <c r="O90" s="25"/>
      <c r="P90" s="25"/>
      <c r="Q90" s="25"/>
    </row>
    <row r="91" spans="1:17" s="43" customFormat="1" ht="11.5" x14ac:dyDescent="0.35">
      <c r="A91" s="38"/>
      <c r="B91" s="3"/>
      <c r="C91" s="2"/>
      <c r="D91" s="2"/>
      <c r="E91" s="2"/>
      <c r="F91" s="14">
        <v>0</v>
      </c>
      <c r="G91" s="14">
        <v>0</v>
      </c>
      <c r="H91" s="101"/>
      <c r="I91" s="25"/>
      <c r="J91" s="24"/>
      <c r="K91" s="25"/>
      <c r="L91" s="25"/>
      <c r="M91" s="25"/>
      <c r="N91" s="25"/>
      <c r="O91" s="25"/>
      <c r="P91" s="25"/>
      <c r="Q91" s="25"/>
    </row>
    <row r="92" spans="1:17" s="43" customFormat="1" ht="11.5" x14ac:dyDescent="0.35">
      <c r="A92" s="38"/>
      <c r="B92" s="3"/>
      <c r="C92" s="2"/>
      <c r="D92" s="2"/>
      <c r="E92" s="2"/>
      <c r="F92" s="14">
        <v>0</v>
      </c>
      <c r="G92" s="14">
        <v>0</v>
      </c>
      <c r="H92" s="101"/>
      <c r="I92" s="25"/>
      <c r="J92" s="24"/>
      <c r="K92" s="25"/>
      <c r="L92" s="25"/>
      <c r="M92" s="25"/>
      <c r="N92" s="25"/>
      <c r="O92" s="25"/>
      <c r="P92" s="25"/>
      <c r="Q92" s="25"/>
    </row>
    <row r="93" spans="1:17" s="43" customFormat="1" ht="11.5" x14ac:dyDescent="0.35">
      <c r="A93" s="38"/>
      <c r="B93" s="3"/>
      <c r="C93" s="2"/>
      <c r="D93" s="2"/>
      <c r="E93" s="2"/>
      <c r="F93" s="14">
        <v>0</v>
      </c>
      <c r="G93" s="14">
        <v>0</v>
      </c>
      <c r="H93" s="101"/>
      <c r="I93" s="25"/>
      <c r="J93" s="24"/>
      <c r="K93" s="25"/>
      <c r="L93" s="25"/>
      <c r="M93" s="25"/>
      <c r="N93" s="25"/>
      <c r="O93" s="25"/>
      <c r="P93" s="25"/>
      <c r="Q93" s="25"/>
    </row>
    <row r="94" spans="1:17" s="43" customFormat="1" ht="11.5" x14ac:dyDescent="0.35">
      <c r="A94" s="38"/>
      <c r="B94" s="3"/>
      <c r="C94" s="2"/>
      <c r="D94" s="2"/>
      <c r="E94" s="2"/>
      <c r="F94" s="14">
        <v>0</v>
      </c>
      <c r="G94" s="14">
        <v>0</v>
      </c>
      <c r="H94" s="101"/>
      <c r="I94" s="25"/>
      <c r="J94" s="24"/>
      <c r="K94" s="25"/>
      <c r="L94" s="25"/>
      <c r="M94" s="25"/>
      <c r="N94" s="25"/>
      <c r="O94" s="25"/>
      <c r="P94" s="25"/>
      <c r="Q94" s="25"/>
    </row>
    <row r="95" spans="1:17" s="43" customFormat="1" ht="11.5" x14ac:dyDescent="0.35">
      <c r="A95" s="38"/>
      <c r="B95" s="102"/>
      <c r="C95" s="90"/>
      <c r="D95" s="103"/>
      <c r="E95" s="97" t="s">
        <v>18</v>
      </c>
      <c r="F95" s="19">
        <f>SUM(F88:F94)</f>
        <v>0</v>
      </c>
      <c r="G95" s="19">
        <f>SUM(G88:G94)</f>
        <v>0</v>
      </c>
      <c r="H95" s="101"/>
      <c r="I95" s="25"/>
      <c r="J95" s="24"/>
      <c r="K95" s="25"/>
      <c r="L95" s="25"/>
      <c r="M95" s="25"/>
      <c r="N95" s="25"/>
      <c r="O95" s="25"/>
      <c r="P95" s="25"/>
      <c r="Q95" s="25"/>
    </row>
    <row r="96" spans="1:17" s="43" customFormat="1" ht="11.5" x14ac:dyDescent="0.35">
      <c r="A96" s="38"/>
      <c r="B96" s="102"/>
      <c r="D96" s="107"/>
      <c r="E96" s="107"/>
      <c r="F96" s="107"/>
      <c r="H96" s="101"/>
      <c r="I96" s="25"/>
      <c r="J96" s="24"/>
      <c r="K96" s="25"/>
      <c r="L96" s="25"/>
      <c r="M96" s="25"/>
      <c r="N96" s="25"/>
      <c r="O96" s="25"/>
      <c r="P96" s="25"/>
      <c r="Q96" s="25"/>
    </row>
    <row r="97" spans="1:17" s="43" customFormat="1" ht="11.5" x14ac:dyDescent="0.35">
      <c r="A97" s="38"/>
      <c r="B97" s="70" t="s">
        <v>58</v>
      </c>
      <c r="C97" s="25"/>
      <c r="D97" s="82"/>
      <c r="E97" s="83"/>
      <c r="F97" s="19"/>
      <c r="G97" s="19"/>
      <c r="H97" s="101"/>
      <c r="I97" s="25"/>
      <c r="J97" s="24"/>
      <c r="K97" s="25"/>
      <c r="L97" s="25"/>
      <c r="M97" s="25"/>
      <c r="N97" s="25"/>
      <c r="O97" s="25"/>
      <c r="P97" s="25"/>
      <c r="Q97" s="25"/>
    </row>
    <row r="98" spans="1:17" s="43" customFormat="1" ht="11.5" x14ac:dyDescent="0.35">
      <c r="A98" s="38"/>
      <c r="B98" s="73" t="s">
        <v>7</v>
      </c>
      <c r="C98" s="25"/>
      <c r="E98" s="83"/>
      <c r="F98" s="92" t="s">
        <v>8</v>
      </c>
      <c r="G98" s="19"/>
      <c r="H98" s="101"/>
      <c r="I98" s="25"/>
      <c r="J98" s="24"/>
      <c r="K98" s="25"/>
      <c r="L98" s="25"/>
      <c r="M98" s="25"/>
      <c r="N98" s="25"/>
      <c r="O98" s="25"/>
      <c r="P98" s="25"/>
      <c r="Q98" s="25"/>
    </row>
    <row r="99" spans="1:17" s="43" customFormat="1" ht="11.5" x14ac:dyDescent="0.35">
      <c r="A99" s="38"/>
      <c r="B99" s="6" t="s">
        <v>89</v>
      </c>
      <c r="C99" s="2"/>
      <c r="D99" s="2"/>
      <c r="E99" s="2"/>
      <c r="F99" s="14">
        <v>0</v>
      </c>
      <c r="G99" s="14">
        <v>0</v>
      </c>
      <c r="H99" s="101"/>
      <c r="I99" s="25"/>
      <c r="J99" s="24"/>
      <c r="K99" s="25"/>
      <c r="L99" s="25"/>
      <c r="M99" s="25"/>
      <c r="N99" s="25"/>
      <c r="O99" s="25"/>
      <c r="P99" s="25"/>
      <c r="Q99" s="25"/>
    </row>
    <row r="100" spans="1:17" s="43" customFormat="1" ht="11.5" x14ac:dyDescent="0.35">
      <c r="A100" s="38"/>
      <c r="B100" s="6" t="s">
        <v>90</v>
      </c>
      <c r="C100" s="2"/>
      <c r="D100" s="2"/>
      <c r="E100" s="2"/>
      <c r="F100" s="14">
        <v>0</v>
      </c>
      <c r="G100" s="14">
        <v>0</v>
      </c>
      <c r="H100" s="101"/>
      <c r="I100" s="25"/>
      <c r="J100" s="24"/>
      <c r="K100" s="25"/>
      <c r="L100" s="25"/>
      <c r="M100" s="25"/>
      <c r="N100" s="25"/>
      <c r="O100" s="25"/>
      <c r="P100" s="25"/>
      <c r="Q100" s="25"/>
    </row>
    <row r="101" spans="1:17" s="43" customFormat="1" ht="11.5" x14ac:dyDescent="0.35">
      <c r="A101" s="38"/>
      <c r="B101" s="6" t="s">
        <v>81</v>
      </c>
      <c r="C101" s="2"/>
      <c r="D101" s="2"/>
      <c r="E101" s="2"/>
      <c r="F101" s="14">
        <v>0</v>
      </c>
      <c r="G101" s="14">
        <v>0</v>
      </c>
      <c r="H101" s="101"/>
      <c r="I101" s="25"/>
      <c r="J101" s="24"/>
      <c r="K101" s="25"/>
      <c r="L101" s="25"/>
      <c r="M101" s="25"/>
      <c r="N101" s="25"/>
      <c r="O101" s="25"/>
      <c r="P101" s="25"/>
      <c r="Q101" s="25"/>
    </row>
    <row r="102" spans="1:17" s="43" customFormat="1" ht="11.5" x14ac:dyDescent="0.35">
      <c r="A102" s="38"/>
      <c r="B102" s="6" t="s">
        <v>80</v>
      </c>
      <c r="C102" s="2"/>
      <c r="D102" s="2"/>
      <c r="E102" s="2"/>
      <c r="F102" s="14">
        <v>0</v>
      </c>
      <c r="G102" s="14">
        <v>0</v>
      </c>
      <c r="H102" s="101"/>
      <c r="I102" s="25"/>
      <c r="J102" s="24"/>
      <c r="K102" s="25"/>
      <c r="L102" s="25"/>
      <c r="M102" s="25"/>
      <c r="N102" s="25"/>
      <c r="O102" s="25"/>
      <c r="P102" s="25"/>
      <c r="Q102" s="25"/>
    </row>
    <row r="103" spans="1:17" s="43" customFormat="1" ht="11.5" x14ac:dyDescent="0.35">
      <c r="A103" s="38"/>
      <c r="B103" s="3"/>
      <c r="C103" s="2"/>
      <c r="D103" s="2"/>
      <c r="E103" s="2"/>
      <c r="F103" s="14">
        <v>0</v>
      </c>
      <c r="G103" s="14">
        <v>0</v>
      </c>
      <c r="H103" s="101"/>
      <c r="I103" s="25"/>
      <c r="J103" s="24"/>
      <c r="K103" s="25"/>
      <c r="L103" s="25"/>
      <c r="M103" s="25"/>
      <c r="N103" s="25"/>
      <c r="O103" s="25"/>
      <c r="P103" s="25"/>
      <c r="Q103" s="25"/>
    </row>
    <row r="104" spans="1:17" s="43" customFormat="1" ht="11.5" x14ac:dyDescent="0.35">
      <c r="A104" s="38"/>
      <c r="B104" s="3"/>
      <c r="C104" s="2"/>
      <c r="D104" s="2"/>
      <c r="E104" s="2"/>
      <c r="F104" s="14">
        <v>0</v>
      </c>
      <c r="G104" s="14">
        <v>0</v>
      </c>
      <c r="H104" s="101"/>
      <c r="I104" s="25"/>
      <c r="J104" s="24"/>
      <c r="K104" s="25"/>
      <c r="L104" s="25"/>
      <c r="M104" s="25"/>
      <c r="N104" s="25"/>
      <c r="O104" s="25"/>
      <c r="P104" s="25"/>
      <c r="Q104" s="25"/>
    </row>
    <row r="105" spans="1:17" s="43" customFormat="1" ht="11.5" x14ac:dyDescent="0.35">
      <c r="A105" s="38"/>
      <c r="B105" s="3"/>
      <c r="C105" s="2"/>
      <c r="D105" s="2"/>
      <c r="E105" s="2"/>
      <c r="F105" s="14">
        <v>0</v>
      </c>
      <c r="G105" s="14">
        <v>0</v>
      </c>
      <c r="H105" s="101"/>
      <c r="I105" s="25"/>
      <c r="J105" s="24"/>
      <c r="K105" s="25"/>
      <c r="L105" s="25"/>
      <c r="M105" s="25"/>
      <c r="N105" s="25"/>
      <c r="O105" s="25"/>
      <c r="P105" s="25"/>
      <c r="Q105" s="25"/>
    </row>
    <row r="106" spans="1:17" s="43" customFormat="1" ht="11.5" x14ac:dyDescent="0.35">
      <c r="A106" s="38"/>
      <c r="B106" s="102"/>
      <c r="C106" s="90"/>
      <c r="D106" s="103"/>
      <c r="E106" s="104" t="s">
        <v>31</v>
      </c>
      <c r="F106" s="20">
        <f>SUM(F99:F105)</f>
        <v>0</v>
      </c>
      <c r="G106" s="19">
        <f>SUM(G99:G105)</f>
        <v>0</v>
      </c>
      <c r="H106" s="101"/>
      <c r="I106" s="25"/>
      <c r="J106" s="24"/>
      <c r="K106" s="25"/>
      <c r="L106" s="25"/>
      <c r="M106" s="25"/>
      <c r="N106" s="25"/>
      <c r="O106" s="25"/>
      <c r="P106" s="25"/>
      <c r="Q106" s="25"/>
    </row>
    <row r="107" spans="1:17" s="43" customFormat="1" ht="11.5" x14ac:dyDescent="0.35">
      <c r="A107" s="38"/>
      <c r="B107" s="102"/>
      <c r="C107" s="90"/>
      <c r="D107" s="103"/>
      <c r="E107" s="97"/>
      <c r="F107" s="19"/>
      <c r="G107" s="19"/>
      <c r="H107" s="101"/>
      <c r="I107" s="25"/>
      <c r="J107" s="24"/>
      <c r="K107" s="25"/>
      <c r="L107" s="25"/>
      <c r="M107" s="25"/>
      <c r="N107" s="25"/>
      <c r="O107" s="25"/>
      <c r="P107" s="25"/>
      <c r="Q107" s="25"/>
    </row>
    <row r="108" spans="1:17" s="43" customFormat="1" ht="11.5" x14ac:dyDescent="0.35">
      <c r="A108" s="38"/>
      <c r="B108" s="70" t="s">
        <v>44</v>
      </c>
      <c r="C108" s="25"/>
      <c r="D108" s="82"/>
      <c r="E108" s="83"/>
      <c r="F108" s="19"/>
      <c r="G108" s="83"/>
      <c r="H108" s="69"/>
      <c r="I108" s="25"/>
      <c r="J108" s="24"/>
      <c r="K108" s="25"/>
      <c r="L108" s="25"/>
      <c r="M108" s="25"/>
      <c r="N108" s="25"/>
      <c r="O108" s="25"/>
      <c r="P108" s="25"/>
      <c r="Q108" s="25"/>
    </row>
    <row r="109" spans="1:17" s="43" customFormat="1" ht="11.5" x14ac:dyDescent="0.35">
      <c r="A109" s="38"/>
      <c r="B109" s="73" t="s">
        <v>7</v>
      </c>
      <c r="C109" s="25"/>
      <c r="E109" s="83"/>
      <c r="F109" s="92" t="s">
        <v>8</v>
      </c>
      <c r="G109" s="83"/>
      <c r="H109" s="69"/>
      <c r="I109" s="25"/>
      <c r="J109" s="24"/>
      <c r="K109" s="25"/>
      <c r="L109" s="25"/>
      <c r="M109" s="25"/>
      <c r="N109" s="25"/>
      <c r="O109" s="25"/>
      <c r="P109" s="25"/>
      <c r="Q109" s="25"/>
    </row>
    <row r="110" spans="1:17" s="43" customFormat="1" ht="11.5" x14ac:dyDescent="0.35">
      <c r="A110" s="38"/>
      <c r="B110" s="6" t="s">
        <v>76</v>
      </c>
      <c r="C110" s="2"/>
      <c r="D110" s="2"/>
      <c r="E110" s="2"/>
      <c r="F110" s="14">
        <v>0</v>
      </c>
      <c r="G110" s="14">
        <v>0</v>
      </c>
      <c r="H110" s="69"/>
      <c r="I110" s="25"/>
      <c r="J110" s="24"/>
      <c r="K110" s="25"/>
      <c r="L110" s="25"/>
      <c r="M110" s="25"/>
      <c r="N110" s="25"/>
      <c r="O110" s="25"/>
      <c r="P110" s="25"/>
      <c r="Q110" s="25"/>
    </row>
    <row r="111" spans="1:17" s="43" customFormat="1" ht="11.5" x14ac:dyDescent="0.35">
      <c r="A111" s="38"/>
      <c r="B111" s="3"/>
      <c r="C111" s="2"/>
      <c r="D111" s="2"/>
      <c r="E111" s="2"/>
      <c r="F111" s="14">
        <v>0</v>
      </c>
      <c r="G111" s="14">
        <v>0</v>
      </c>
      <c r="H111" s="69"/>
      <c r="I111" s="25"/>
      <c r="J111" s="24"/>
      <c r="K111" s="25"/>
      <c r="L111" s="25"/>
      <c r="M111" s="25"/>
      <c r="N111" s="25"/>
      <c r="O111" s="25"/>
      <c r="P111" s="25"/>
      <c r="Q111" s="25"/>
    </row>
    <row r="112" spans="1:17" s="43" customFormat="1" ht="11.5" x14ac:dyDescent="0.35">
      <c r="A112" s="38"/>
      <c r="B112" s="3"/>
      <c r="C112" s="2"/>
      <c r="D112" s="2"/>
      <c r="E112" s="2"/>
      <c r="F112" s="14">
        <v>0</v>
      </c>
      <c r="G112" s="14">
        <v>0</v>
      </c>
      <c r="H112" s="69"/>
      <c r="I112" s="25"/>
      <c r="J112" s="24"/>
      <c r="K112" s="25"/>
      <c r="L112" s="25"/>
      <c r="M112" s="25"/>
      <c r="N112" s="25"/>
      <c r="O112" s="25"/>
      <c r="P112" s="25"/>
      <c r="Q112" s="25"/>
    </row>
    <row r="113" spans="1:17" s="43" customFormat="1" ht="11.5" x14ac:dyDescent="0.35">
      <c r="A113" s="38"/>
      <c r="B113" s="3"/>
      <c r="C113" s="2"/>
      <c r="D113" s="2"/>
      <c r="E113" s="2"/>
      <c r="F113" s="14">
        <v>0</v>
      </c>
      <c r="G113" s="14">
        <v>0</v>
      </c>
      <c r="H113" s="69"/>
      <c r="I113" s="25"/>
      <c r="J113" s="24"/>
      <c r="K113" s="25"/>
      <c r="L113" s="25"/>
      <c r="M113" s="25"/>
      <c r="N113" s="25"/>
      <c r="O113" s="25"/>
      <c r="P113" s="25"/>
      <c r="Q113" s="25"/>
    </row>
    <row r="114" spans="1:17" s="43" customFormat="1" ht="11.5" x14ac:dyDescent="0.35">
      <c r="A114" s="38"/>
      <c r="B114" s="3"/>
      <c r="C114" s="2"/>
      <c r="D114" s="2"/>
      <c r="E114" s="2"/>
      <c r="F114" s="14">
        <v>0</v>
      </c>
      <c r="G114" s="14">
        <v>0</v>
      </c>
      <c r="H114" s="69"/>
      <c r="I114" s="25"/>
      <c r="J114" s="24"/>
      <c r="K114" s="25"/>
      <c r="L114" s="25"/>
      <c r="M114" s="25"/>
      <c r="N114" s="25"/>
      <c r="O114" s="25"/>
      <c r="P114" s="25"/>
      <c r="Q114" s="25"/>
    </row>
    <row r="115" spans="1:17" s="43" customFormat="1" ht="11.5" x14ac:dyDescent="0.35">
      <c r="A115" s="38"/>
      <c r="B115" s="3"/>
      <c r="C115" s="2"/>
      <c r="D115" s="2"/>
      <c r="E115" s="2"/>
      <c r="F115" s="14">
        <v>0</v>
      </c>
      <c r="G115" s="14">
        <v>0</v>
      </c>
      <c r="H115" s="69"/>
      <c r="I115" s="25"/>
      <c r="J115" s="24"/>
      <c r="K115" s="25"/>
      <c r="L115" s="25"/>
      <c r="M115" s="25"/>
      <c r="N115" s="25"/>
      <c r="O115" s="25"/>
      <c r="P115" s="25"/>
      <c r="Q115" s="25"/>
    </row>
    <row r="116" spans="1:17" s="43" customFormat="1" ht="11.5" x14ac:dyDescent="0.35">
      <c r="A116" s="38"/>
      <c r="B116" s="3"/>
      <c r="C116" s="2"/>
      <c r="D116" s="2"/>
      <c r="E116" s="2"/>
      <c r="F116" s="14">
        <v>0</v>
      </c>
      <c r="G116" s="14">
        <v>0</v>
      </c>
      <c r="H116" s="69"/>
      <c r="I116" s="25"/>
      <c r="J116" s="24"/>
      <c r="K116" s="25"/>
      <c r="L116" s="25"/>
      <c r="M116" s="25"/>
      <c r="N116" s="25"/>
      <c r="O116" s="25"/>
      <c r="P116" s="25"/>
      <c r="Q116" s="25"/>
    </row>
    <row r="117" spans="1:17" s="43" customFormat="1" ht="11.5" x14ac:dyDescent="0.35">
      <c r="A117" s="38"/>
      <c r="B117" s="102"/>
      <c r="C117" s="90"/>
      <c r="D117" s="103"/>
      <c r="E117" s="104" t="s">
        <v>47</v>
      </c>
      <c r="F117" s="20">
        <f>SUM(F110:F116)</f>
        <v>0</v>
      </c>
      <c r="G117" s="19">
        <f>SUM(G110:G116)</f>
        <v>0</v>
      </c>
      <c r="H117" s="69"/>
      <c r="I117" s="25"/>
      <c r="J117" s="24"/>
      <c r="K117" s="25"/>
      <c r="L117" s="25"/>
      <c r="M117" s="25"/>
      <c r="N117" s="25"/>
      <c r="O117" s="25"/>
      <c r="P117" s="25"/>
      <c r="Q117" s="25"/>
    </row>
    <row r="118" spans="1:17" s="43" customFormat="1" ht="12" thickBot="1" x14ac:dyDescent="0.4">
      <c r="A118" s="38"/>
      <c r="B118" s="70"/>
      <c r="C118" s="25"/>
      <c r="D118" s="82"/>
      <c r="E118" s="83"/>
      <c r="F118" s="19"/>
      <c r="G118" s="21"/>
      <c r="H118" s="69"/>
      <c r="I118" s="25"/>
      <c r="J118" s="24"/>
      <c r="K118" s="25"/>
      <c r="L118" s="25"/>
      <c r="M118" s="25"/>
      <c r="N118" s="25"/>
      <c r="O118" s="25"/>
      <c r="P118" s="25"/>
      <c r="Q118" s="25"/>
    </row>
    <row r="119" spans="1:17" s="43" customFormat="1" ht="12" thickBot="1" x14ac:dyDescent="0.4">
      <c r="A119" s="38"/>
      <c r="B119" s="77"/>
      <c r="C119" s="78"/>
      <c r="D119" s="105"/>
      <c r="E119" s="80" t="s">
        <v>21</v>
      </c>
      <c r="F119" s="60">
        <f>F84+F106+F95+F117</f>
        <v>0</v>
      </c>
      <c r="G119" s="60">
        <f>G84+G106+G95+G117</f>
        <v>0</v>
      </c>
      <c r="H119" s="81"/>
      <c r="I119" s="25"/>
      <c r="J119" s="24"/>
      <c r="K119" s="25"/>
      <c r="L119" s="25"/>
      <c r="M119" s="25"/>
      <c r="N119" s="25"/>
      <c r="O119" s="25"/>
      <c r="P119" s="25"/>
      <c r="Q119" s="25"/>
    </row>
    <row r="120" spans="1:17" s="43" customFormat="1" ht="12" thickBot="1" x14ac:dyDescent="0.4">
      <c r="A120" s="38"/>
      <c r="B120" s="25"/>
      <c r="C120" s="25"/>
      <c r="D120" s="82"/>
      <c r="E120" s="83"/>
      <c r="F120" s="19"/>
      <c r="G120" s="21"/>
      <c r="H120" s="106"/>
      <c r="I120" s="25"/>
      <c r="J120" s="24"/>
      <c r="K120" s="25"/>
      <c r="L120" s="25"/>
      <c r="M120" s="25"/>
      <c r="N120" s="25"/>
      <c r="O120" s="25"/>
      <c r="P120" s="25"/>
      <c r="Q120" s="25"/>
    </row>
    <row r="121" spans="1:17" s="43" customFormat="1" ht="15.5" x14ac:dyDescent="0.35">
      <c r="A121" s="62" t="s">
        <v>50</v>
      </c>
      <c r="B121" s="87" t="s">
        <v>55</v>
      </c>
      <c r="C121" s="65"/>
      <c r="D121" s="65"/>
      <c r="E121" s="65"/>
      <c r="F121" s="65"/>
      <c r="G121" s="65"/>
      <c r="H121" s="65"/>
      <c r="I121" s="70"/>
      <c r="J121" s="24"/>
      <c r="K121" s="25"/>
      <c r="L121" s="25"/>
      <c r="M121" s="25"/>
      <c r="N121" s="25"/>
      <c r="O121" s="25"/>
      <c r="P121" s="25"/>
      <c r="Q121" s="25"/>
    </row>
    <row r="122" spans="1:17" s="43" customFormat="1" ht="15.5" x14ac:dyDescent="0.35">
      <c r="A122" s="38"/>
      <c r="B122" s="89"/>
      <c r="C122" s="90"/>
      <c r="D122" s="90"/>
      <c r="E122" s="90"/>
      <c r="F122" s="20"/>
      <c r="G122" s="21"/>
      <c r="H122" s="93"/>
      <c r="I122" s="25"/>
      <c r="J122" s="24"/>
      <c r="K122" s="25"/>
      <c r="L122" s="25"/>
      <c r="M122" s="25"/>
      <c r="N122" s="25"/>
      <c r="O122" s="25"/>
      <c r="P122" s="25"/>
      <c r="Q122" s="25"/>
    </row>
    <row r="123" spans="1:17" s="43" customFormat="1" ht="11.5" x14ac:dyDescent="0.35">
      <c r="A123" s="38"/>
      <c r="B123" s="70" t="s">
        <v>13</v>
      </c>
      <c r="C123" s="71"/>
      <c r="D123" s="71"/>
      <c r="E123" s="35"/>
      <c r="F123" s="72" t="s">
        <v>119</v>
      </c>
      <c r="G123" s="72" t="s">
        <v>129</v>
      </c>
      <c r="H123" s="69"/>
      <c r="I123" s="25"/>
      <c r="J123" s="24"/>
      <c r="K123" s="25"/>
      <c r="L123" s="25"/>
      <c r="M123" s="25"/>
      <c r="N123" s="25"/>
      <c r="O123" s="25"/>
      <c r="P123" s="25"/>
      <c r="Q123" s="25"/>
    </row>
    <row r="124" spans="1:17" s="43" customFormat="1" ht="11.5" x14ac:dyDescent="0.35">
      <c r="A124" s="38"/>
      <c r="B124" s="73" t="s">
        <v>64</v>
      </c>
      <c r="C124" s="74"/>
      <c r="D124" s="34" t="s">
        <v>3</v>
      </c>
      <c r="E124" s="74" t="s">
        <v>4</v>
      </c>
      <c r="F124" s="92" t="s">
        <v>5</v>
      </c>
      <c r="G124" s="34" t="s">
        <v>109</v>
      </c>
      <c r="H124" s="69"/>
      <c r="I124" s="25"/>
      <c r="J124" s="24"/>
      <c r="K124" s="25"/>
      <c r="L124" s="25"/>
      <c r="M124" s="25"/>
      <c r="N124" s="25"/>
      <c r="O124" s="25"/>
      <c r="P124" s="25"/>
      <c r="Q124" s="25"/>
    </row>
    <row r="125" spans="1:17" s="43" customFormat="1" ht="11.5" x14ac:dyDescent="0.35">
      <c r="A125" s="38"/>
      <c r="B125" s="6" t="s">
        <v>79</v>
      </c>
      <c r="C125" s="1"/>
      <c r="D125" s="13"/>
      <c r="E125" s="2"/>
      <c r="F125" s="20">
        <f t="shared" ref="F125:F133" si="3">$D125*E125</f>
        <v>0</v>
      </c>
      <c r="G125" s="14">
        <v>0</v>
      </c>
      <c r="H125" s="69"/>
      <c r="I125" s="25"/>
      <c r="J125" s="24"/>
      <c r="K125" s="25"/>
      <c r="L125" s="25"/>
      <c r="M125" s="25"/>
      <c r="N125" s="25"/>
      <c r="O125" s="25"/>
      <c r="P125" s="25"/>
      <c r="Q125" s="25"/>
    </row>
    <row r="126" spans="1:17" s="43" customFormat="1" ht="11.5" x14ac:dyDescent="0.35">
      <c r="A126" s="38"/>
      <c r="B126" s="6" t="s">
        <v>78</v>
      </c>
      <c r="C126" s="1"/>
      <c r="D126" s="13"/>
      <c r="E126" s="2"/>
      <c r="F126" s="20">
        <f t="shared" si="3"/>
        <v>0</v>
      </c>
      <c r="G126" s="14">
        <v>0</v>
      </c>
      <c r="H126" s="69"/>
      <c r="I126" s="25"/>
      <c r="J126" s="24"/>
      <c r="K126" s="25"/>
      <c r="L126" s="25"/>
      <c r="M126" s="25"/>
      <c r="N126" s="25"/>
      <c r="O126" s="25"/>
      <c r="P126" s="25"/>
      <c r="Q126" s="25"/>
    </row>
    <row r="127" spans="1:17" s="43" customFormat="1" ht="11.5" x14ac:dyDescent="0.35">
      <c r="A127" s="38"/>
      <c r="B127" s="6" t="s">
        <v>77</v>
      </c>
      <c r="C127" s="1"/>
      <c r="D127" s="13"/>
      <c r="E127" s="2"/>
      <c r="F127" s="20">
        <f t="shared" si="3"/>
        <v>0</v>
      </c>
      <c r="G127" s="14">
        <v>0</v>
      </c>
      <c r="H127" s="69"/>
      <c r="I127" s="25"/>
      <c r="J127" s="24"/>
      <c r="K127" s="25"/>
      <c r="L127" s="25"/>
      <c r="M127" s="25"/>
      <c r="N127" s="25"/>
      <c r="O127" s="25"/>
      <c r="P127" s="25"/>
      <c r="Q127" s="25"/>
    </row>
    <row r="128" spans="1:17" s="43" customFormat="1" ht="11.5" x14ac:dyDescent="0.35">
      <c r="A128" s="38"/>
      <c r="B128" s="6"/>
      <c r="C128" s="1"/>
      <c r="D128" s="13"/>
      <c r="E128" s="2"/>
      <c r="F128" s="20">
        <f t="shared" si="3"/>
        <v>0</v>
      </c>
      <c r="G128" s="14">
        <v>0</v>
      </c>
      <c r="H128" s="69"/>
      <c r="I128" s="25"/>
      <c r="J128" s="24"/>
      <c r="K128" s="25"/>
      <c r="L128" s="25"/>
      <c r="M128" s="25"/>
      <c r="N128" s="25"/>
      <c r="O128" s="25"/>
      <c r="P128" s="25"/>
      <c r="Q128" s="25"/>
    </row>
    <row r="129" spans="1:17" s="43" customFormat="1" ht="11.5" x14ac:dyDescent="0.35">
      <c r="A129" s="38"/>
      <c r="B129" s="6"/>
      <c r="C129" s="1"/>
      <c r="D129" s="13"/>
      <c r="E129" s="2"/>
      <c r="F129" s="20">
        <f t="shared" si="3"/>
        <v>0</v>
      </c>
      <c r="G129" s="14">
        <v>0</v>
      </c>
      <c r="H129" s="69"/>
      <c r="I129" s="25"/>
      <c r="J129" s="24"/>
      <c r="K129" s="25"/>
      <c r="L129" s="25"/>
      <c r="M129" s="25"/>
      <c r="N129" s="25"/>
      <c r="O129" s="25"/>
      <c r="P129" s="25"/>
      <c r="Q129" s="25"/>
    </row>
    <row r="130" spans="1:17" s="43" customFormat="1" ht="11.5" x14ac:dyDescent="0.35">
      <c r="A130" s="38"/>
      <c r="B130" s="6"/>
      <c r="C130" s="1"/>
      <c r="D130" s="13"/>
      <c r="E130" s="2"/>
      <c r="F130" s="20">
        <f t="shared" si="3"/>
        <v>0</v>
      </c>
      <c r="G130" s="14">
        <v>0</v>
      </c>
      <c r="H130" s="69"/>
      <c r="I130" s="25"/>
      <c r="J130" s="24"/>
      <c r="K130" s="25"/>
      <c r="L130" s="25"/>
      <c r="M130" s="25"/>
      <c r="N130" s="25"/>
      <c r="O130" s="25"/>
      <c r="P130" s="25"/>
      <c r="Q130" s="25"/>
    </row>
    <row r="131" spans="1:17" s="43" customFormat="1" ht="11.5" x14ac:dyDescent="0.35">
      <c r="A131" s="38"/>
      <c r="B131" s="6"/>
      <c r="C131" s="1"/>
      <c r="D131" s="13"/>
      <c r="E131" s="2"/>
      <c r="F131" s="20">
        <f t="shared" si="3"/>
        <v>0</v>
      </c>
      <c r="G131" s="14">
        <v>0</v>
      </c>
      <c r="H131" s="69"/>
      <c r="I131" s="25"/>
      <c r="J131" s="24"/>
      <c r="K131" s="25"/>
      <c r="L131" s="25"/>
      <c r="M131" s="25"/>
      <c r="N131" s="25"/>
      <c r="O131" s="25"/>
      <c r="P131" s="25"/>
      <c r="Q131" s="25"/>
    </row>
    <row r="132" spans="1:17" s="43" customFormat="1" ht="11.5" x14ac:dyDescent="0.35">
      <c r="A132" s="38"/>
      <c r="B132" s="6"/>
      <c r="C132" s="1"/>
      <c r="D132" s="13"/>
      <c r="E132" s="2"/>
      <c r="F132" s="20">
        <f t="shared" si="3"/>
        <v>0</v>
      </c>
      <c r="G132" s="14">
        <v>0</v>
      </c>
      <c r="H132" s="69"/>
      <c r="I132" s="25"/>
      <c r="J132" s="24"/>
      <c r="K132" s="25"/>
      <c r="L132" s="25"/>
      <c r="M132" s="25"/>
      <c r="N132" s="25"/>
      <c r="O132" s="25"/>
      <c r="P132" s="25"/>
      <c r="Q132" s="25"/>
    </row>
    <row r="133" spans="1:17" s="43" customFormat="1" ht="11.5" x14ac:dyDescent="0.35">
      <c r="A133" s="38"/>
      <c r="B133" s="6"/>
      <c r="C133" s="1"/>
      <c r="D133" s="13"/>
      <c r="E133" s="2"/>
      <c r="F133" s="20">
        <f t="shared" si="3"/>
        <v>0</v>
      </c>
      <c r="G133" s="14">
        <v>0</v>
      </c>
      <c r="H133" s="69"/>
      <c r="I133" s="25"/>
      <c r="J133" s="24"/>
      <c r="K133" s="25"/>
      <c r="L133" s="25"/>
      <c r="M133" s="25"/>
      <c r="N133" s="25"/>
      <c r="O133" s="25"/>
      <c r="P133" s="25"/>
      <c r="Q133" s="25"/>
    </row>
    <row r="134" spans="1:17" s="43" customFormat="1" ht="11.5" x14ac:dyDescent="0.35">
      <c r="A134" s="38"/>
      <c r="B134" s="95"/>
      <c r="C134" s="35"/>
      <c r="D134" s="96"/>
      <c r="E134" s="97" t="s">
        <v>14</v>
      </c>
      <c r="F134" s="85">
        <f>SUM(F125:F133)</f>
        <v>0</v>
      </c>
      <c r="G134" s="85">
        <f>SUM(G125:G133)</f>
        <v>0</v>
      </c>
      <c r="H134" s="69"/>
      <c r="I134" s="25"/>
      <c r="J134" s="24"/>
      <c r="K134" s="25"/>
      <c r="L134" s="25"/>
      <c r="M134" s="25"/>
      <c r="N134" s="25"/>
      <c r="O134" s="25"/>
      <c r="P134" s="25"/>
      <c r="Q134" s="25"/>
    </row>
    <row r="135" spans="1:17" s="43" customFormat="1" ht="12.5" x14ac:dyDescent="0.35">
      <c r="A135" s="38"/>
      <c r="B135" s="70"/>
      <c r="C135" s="25"/>
      <c r="D135" s="98"/>
      <c r="E135" s="98"/>
      <c r="F135" s="85"/>
      <c r="G135" s="108"/>
      <c r="H135" s="69"/>
      <c r="I135" s="25"/>
      <c r="J135" s="24"/>
      <c r="K135" s="25"/>
      <c r="L135" s="25"/>
      <c r="M135" s="25"/>
      <c r="N135" s="25"/>
      <c r="O135" s="25"/>
      <c r="P135" s="25"/>
      <c r="Q135" s="25"/>
    </row>
    <row r="136" spans="1:17" s="43" customFormat="1" ht="12.5" x14ac:dyDescent="0.35">
      <c r="A136" s="38"/>
      <c r="B136" s="70" t="s">
        <v>17</v>
      </c>
      <c r="C136" s="25"/>
      <c r="D136" s="35"/>
      <c r="E136" s="99"/>
      <c r="F136" s="100"/>
      <c r="G136" s="109"/>
      <c r="H136" s="101"/>
      <c r="I136" s="25"/>
      <c r="J136" s="24"/>
      <c r="K136" s="25"/>
      <c r="L136" s="25"/>
      <c r="M136" s="25"/>
      <c r="N136" s="25"/>
      <c r="O136" s="25"/>
      <c r="P136" s="25"/>
      <c r="Q136" s="25"/>
    </row>
    <row r="137" spans="1:17" s="43" customFormat="1" ht="12.5" x14ac:dyDescent="0.35">
      <c r="A137" s="38"/>
      <c r="B137" s="73" t="s">
        <v>7</v>
      </c>
      <c r="C137" s="25"/>
      <c r="E137" s="83"/>
      <c r="F137" s="92" t="s">
        <v>8</v>
      </c>
      <c r="G137" s="109"/>
      <c r="H137" s="101"/>
      <c r="I137" s="25"/>
      <c r="J137" s="24"/>
      <c r="K137" s="25"/>
      <c r="L137" s="25"/>
      <c r="M137" s="25"/>
      <c r="N137" s="25"/>
      <c r="O137" s="25"/>
      <c r="P137" s="25"/>
      <c r="Q137" s="25"/>
    </row>
    <row r="138" spans="1:17" s="43" customFormat="1" ht="11.5" x14ac:dyDescent="0.35">
      <c r="A138" s="38"/>
      <c r="B138" s="6" t="s">
        <v>71</v>
      </c>
      <c r="C138" s="2"/>
      <c r="D138" s="2"/>
      <c r="E138" s="2"/>
      <c r="F138" s="14">
        <v>0</v>
      </c>
      <c r="G138" s="14">
        <v>0</v>
      </c>
      <c r="H138" s="101"/>
      <c r="I138" s="25"/>
      <c r="J138" s="24"/>
      <c r="K138" s="25"/>
      <c r="L138" s="25"/>
      <c r="M138" s="25"/>
      <c r="N138" s="25"/>
      <c r="O138" s="25"/>
      <c r="P138" s="25"/>
      <c r="Q138" s="25"/>
    </row>
    <row r="139" spans="1:17" s="43" customFormat="1" ht="11.5" x14ac:dyDescent="0.35">
      <c r="A139" s="38"/>
      <c r="B139" s="3"/>
      <c r="C139" s="2"/>
      <c r="D139" s="2"/>
      <c r="E139" s="2"/>
      <c r="F139" s="14">
        <v>0</v>
      </c>
      <c r="G139" s="14">
        <v>0</v>
      </c>
      <c r="H139" s="101"/>
      <c r="I139" s="25"/>
      <c r="J139" s="24"/>
      <c r="K139" s="25"/>
      <c r="L139" s="25"/>
      <c r="M139" s="25"/>
      <c r="N139" s="25"/>
      <c r="O139" s="25"/>
      <c r="P139" s="25"/>
      <c r="Q139" s="25"/>
    </row>
    <row r="140" spans="1:17" s="43" customFormat="1" ht="11.5" x14ac:dyDescent="0.35">
      <c r="A140" s="38"/>
      <c r="B140" s="3"/>
      <c r="C140" s="2"/>
      <c r="D140" s="2"/>
      <c r="E140" s="2"/>
      <c r="F140" s="14">
        <v>0</v>
      </c>
      <c r="G140" s="14">
        <v>0</v>
      </c>
      <c r="H140" s="101"/>
      <c r="I140" s="25"/>
      <c r="J140" s="24"/>
      <c r="K140" s="25"/>
      <c r="L140" s="25"/>
      <c r="M140" s="25"/>
      <c r="N140" s="25"/>
      <c r="O140" s="25"/>
      <c r="P140" s="25"/>
      <c r="Q140" s="25"/>
    </row>
    <row r="141" spans="1:17" s="43" customFormat="1" ht="11.5" x14ac:dyDescent="0.35">
      <c r="A141" s="38"/>
      <c r="B141" s="3"/>
      <c r="C141" s="2"/>
      <c r="D141" s="2"/>
      <c r="E141" s="2"/>
      <c r="F141" s="14">
        <v>0</v>
      </c>
      <c r="G141" s="14">
        <v>0</v>
      </c>
      <c r="H141" s="101"/>
      <c r="I141" s="25"/>
      <c r="J141" s="24"/>
      <c r="K141" s="25"/>
      <c r="L141" s="25"/>
      <c r="M141" s="25"/>
      <c r="N141" s="25"/>
      <c r="O141" s="25"/>
      <c r="P141" s="25"/>
      <c r="Q141" s="25"/>
    </row>
    <row r="142" spans="1:17" s="43" customFormat="1" ht="11.5" x14ac:dyDescent="0.35">
      <c r="A142" s="38"/>
      <c r="B142" s="3"/>
      <c r="C142" s="2"/>
      <c r="D142" s="2"/>
      <c r="E142" s="2"/>
      <c r="F142" s="14">
        <v>0</v>
      </c>
      <c r="G142" s="14">
        <v>0</v>
      </c>
      <c r="H142" s="101"/>
      <c r="I142" s="25"/>
      <c r="J142" s="24"/>
      <c r="K142" s="25"/>
      <c r="L142" s="25"/>
      <c r="M142" s="25"/>
      <c r="N142" s="25"/>
      <c r="O142" s="25"/>
      <c r="P142" s="25"/>
      <c r="Q142" s="25"/>
    </row>
    <row r="143" spans="1:17" s="43" customFormat="1" ht="11.5" x14ac:dyDescent="0.35">
      <c r="A143" s="38"/>
      <c r="B143" s="3"/>
      <c r="C143" s="2"/>
      <c r="D143" s="2"/>
      <c r="E143" s="2"/>
      <c r="F143" s="14">
        <v>0</v>
      </c>
      <c r="G143" s="14">
        <v>0</v>
      </c>
      <c r="H143" s="101"/>
      <c r="I143" s="25"/>
      <c r="J143" s="24"/>
      <c r="K143" s="25"/>
      <c r="L143" s="25"/>
      <c r="M143" s="25"/>
      <c r="N143" s="25"/>
      <c r="O143" s="25"/>
      <c r="P143" s="25"/>
      <c r="Q143" s="25"/>
    </row>
    <row r="144" spans="1:17" s="43" customFormat="1" ht="11.5" x14ac:dyDescent="0.35">
      <c r="A144" s="38"/>
      <c r="B144" s="3"/>
      <c r="C144" s="2"/>
      <c r="D144" s="2"/>
      <c r="E144" s="2"/>
      <c r="F144" s="14">
        <v>0</v>
      </c>
      <c r="G144" s="14">
        <v>0</v>
      </c>
      <c r="H144" s="101"/>
      <c r="I144" s="25"/>
      <c r="J144" s="24"/>
      <c r="K144" s="25"/>
      <c r="L144" s="25"/>
      <c r="M144" s="25"/>
      <c r="N144" s="25"/>
      <c r="O144" s="25"/>
      <c r="P144" s="25"/>
      <c r="Q144" s="25"/>
    </row>
    <row r="145" spans="1:17" s="43" customFormat="1" ht="11.5" x14ac:dyDescent="0.35">
      <c r="A145" s="38"/>
      <c r="B145" s="102"/>
      <c r="C145" s="90"/>
      <c r="D145" s="103"/>
      <c r="E145" s="97" t="s">
        <v>18</v>
      </c>
      <c r="F145" s="19">
        <f>SUM(F138:F144)</f>
        <v>0</v>
      </c>
      <c r="G145" s="19">
        <f>SUM(G138:G144)</f>
        <v>0</v>
      </c>
      <c r="H145" s="101"/>
      <c r="I145" s="25"/>
      <c r="J145" s="24"/>
      <c r="K145" s="25"/>
      <c r="L145" s="25"/>
      <c r="M145" s="25"/>
      <c r="N145" s="25"/>
      <c r="O145" s="25"/>
      <c r="P145" s="25"/>
      <c r="Q145" s="25"/>
    </row>
    <row r="146" spans="1:17" s="43" customFormat="1" ht="12.5" x14ac:dyDescent="0.35">
      <c r="A146" s="38"/>
      <c r="B146" s="70"/>
      <c r="C146" s="25"/>
      <c r="D146" s="82"/>
      <c r="E146" s="83"/>
      <c r="F146" s="19"/>
      <c r="G146" s="109"/>
      <c r="H146" s="69"/>
      <c r="I146" s="25"/>
      <c r="J146" s="24"/>
      <c r="K146" s="25"/>
      <c r="L146" s="25"/>
      <c r="M146" s="25"/>
      <c r="N146" s="25"/>
      <c r="O146" s="25"/>
      <c r="P146" s="25"/>
      <c r="Q146" s="25"/>
    </row>
    <row r="147" spans="1:17" s="43" customFormat="1" ht="12.5" x14ac:dyDescent="0.35">
      <c r="A147" s="38"/>
      <c r="B147" s="70" t="s">
        <v>58</v>
      </c>
      <c r="C147" s="25"/>
      <c r="D147" s="82"/>
      <c r="E147" s="83"/>
      <c r="F147" s="19"/>
      <c r="G147" s="109"/>
      <c r="H147" s="69"/>
      <c r="I147" s="25"/>
      <c r="J147" s="24"/>
      <c r="K147" s="25"/>
      <c r="L147" s="25"/>
      <c r="M147" s="25"/>
      <c r="N147" s="25"/>
      <c r="O147" s="25"/>
      <c r="P147" s="25"/>
      <c r="Q147" s="25"/>
    </row>
    <row r="148" spans="1:17" s="43" customFormat="1" ht="12.5" x14ac:dyDescent="0.35">
      <c r="A148" s="38"/>
      <c r="B148" s="73" t="s">
        <v>7</v>
      </c>
      <c r="C148" s="25"/>
      <c r="E148" s="83"/>
      <c r="F148" s="92" t="s">
        <v>8</v>
      </c>
      <c r="G148" s="109"/>
      <c r="H148" s="69"/>
      <c r="I148" s="25"/>
      <c r="J148" s="24"/>
      <c r="K148" s="25"/>
      <c r="L148" s="25"/>
      <c r="M148" s="25"/>
      <c r="N148" s="25"/>
      <c r="O148" s="25"/>
      <c r="P148" s="25"/>
      <c r="Q148" s="25"/>
    </row>
    <row r="149" spans="1:17" s="43" customFormat="1" ht="11.5" x14ac:dyDescent="0.35">
      <c r="A149" s="38"/>
      <c r="B149" s="6" t="s">
        <v>89</v>
      </c>
      <c r="C149" s="2"/>
      <c r="D149" s="2"/>
      <c r="E149" s="2"/>
      <c r="F149" s="14">
        <v>0</v>
      </c>
      <c r="G149" s="14">
        <v>0</v>
      </c>
      <c r="H149" s="69"/>
      <c r="I149" s="25"/>
      <c r="J149" s="24"/>
      <c r="K149" s="25"/>
      <c r="L149" s="25"/>
      <c r="M149" s="25"/>
      <c r="N149" s="25"/>
      <c r="O149" s="25"/>
      <c r="P149" s="25"/>
      <c r="Q149" s="25"/>
    </row>
    <row r="150" spans="1:17" s="43" customFormat="1" ht="11.5" x14ac:dyDescent="0.35">
      <c r="A150" s="38"/>
      <c r="B150" s="6" t="s">
        <v>90</v>
      </c>
      <c r="C150" s="2"/>
      <c r="D150" s="2"/>
      <c r="E150" s="2"/>
      <c r="F150" s="14">
        <v>0</v>
      </c>
      <c r="G150" s="14">
        <v>0</v>
      </c>
      <c r="H150" s="69"/>
      <c r="I150" s="25"/>
      <c r="J150" s="24"/>
      <c r="K150" s="25"/>
      <c r="L150" s="25"/>
      <c r="M150" s="25"/>
      <c r="N150" s="25"/>
      <c r="O150" s="25"/>
      <c r="P150" s="25"/>
      <c r="Q150" s="25"/>
    </row>
    <row r="151" spans="1:17" s="43" customFormat="1" ht="11.5" x14ac:dyDescent="0.35">
      <c r="A151" s="38"/>
      <c r="B151" s="6" t="s">
        <v>81</v>
      </c>
      <c r="C151" s="2"/>
      <c r="D151" s="2"/>
      <c r="E151" s="2"/>
      <c r="F151" s="14">
        <v>0</v>
      </c>
      <c r="G151" s="14">
        <v>0</v>
      </c>
      <c r="H151" s="69"/>
      <c r="I151" s="25"/>
      <c r="J151" s="24"/>
      <c r="K151" s="25"/>
      <c r="L151" s="25"/>
      <c r="M151" s="25"/>
      <c r="N151" s="25"/>
      <c r="O151" s="25"/>
      <c r="P151" s="25"/>
      <c r="Q151" s="25"/>
    </row>
    <row r="152" spans="1:17" s="43" customFormat="1" ht="11.5" x14ac:dyDescent="0.35">
      <c r="A152" s="38"/>
      <c r="B152" s="6" t="s">
        <v>80</v>
      </c>
      <c r="C152" s="2"/>
      <c r="D152" s="2"/>
      <c r="E152" s="2"/>
      <c r="F152" s="14">
        <v>0</v>
      </c>
      <c r="G152" s="14">
        <v>0</v>
      </c>
      <c r="H152" s="69"/>
      <c r="I152" s="25"/>
      <c r="J152" s="24"/>
      <c r="K152" s="25"/>
      <c r="L152" s="25"/>
      <c r="M152" s="25"/>
      <c r="N152" s="25"/>
      <c r="O152" s="25"/>
      <c r="P152" s="25"/>
      <c r="Q152" s="25"/>
    </row>
    <row r="153" spans="1:17" s="43" customFormat="1" ht="11.5" x14ac:dyDescent="0.35">
      <c r="A153" s="38"/>
      <c r="B153" s="3"/>
      <c r="C153" s="2"/>
      <c r="D153" s="2"/>
      <c r="E153" s="2"/>
      <c r="F153" s="14">
        <v>0</v>
      </c>
      <c r="G153" s="14">
        <v>0</v>
      </c>
      <c r="H153" s="69"/>
      <c r="I153" s="25"/>
      <c r="J153" s="24"/>
      <c r="K153" s="25"/>
      <c r="L153" s="25"/>
      <c r="M153" s="25"/>
      <c r="N153" s="25"/>
      <c r="O153" s="25"/>
      <c r="P153" s="25"/>
      <c r="Q153" s="25"/>
    </row>
    <row r="154" spans="1:17" s="43" customFormat="1" ht="11.5" x14ac:dyDescent="0.35">
      <c r="A154" s="38"/>
      <c r="B154" s="3"/>
      <c r="C154" s="2"/>
      <c r="D154" s="2"/>
      <c r="E154" s="2"/>
      <c r="F154" s="14">
        <v>0</v>
      </c>
      <c r="G154" s="14">
        <v>0</v>
      </c>
      <c r="H154" s="69"/>
      <c r="I154" s="25"/>
      <c r="J154" s="24"/>
      <c r="K154" s="25"/>
      <c r="L154" s="25"/>
      <c r="M154" s="25"/>
      <c r="N154" s="25"/>
      <c r="O154" s="25"/>
      <c r="P154" s="25"/>
      <c r="Q154" s="25"/>
    </row>
    <row r="155" spans="1:17" s="43" customFormat="1" ht="11.5" x14ac:dyDescent="0.35">
      <c r="A155" s="38"/>
      <c r="B155" s="3"/>
      <c r="C155" s="2"/>
      <c r="D155" s="2"/>
      <c r="E155" s="2"/>
      <c r="F155" s="14">
        <v>0</v>
      </c>
      <c r="G155" s="14">
        <v>0</v>
      </c>
      <c r="H155" s="69"/>
      <c r="I155" s="25"/>
      <c r="J155" s="24"/>
      <c r="K155" s="25"/>
      <c r="L155" s="25"/>
      <c r="M155" s="25"/>
      <c r="N155" s="25"/>
      <c r="O155" s="25"/>
      <c r="P155" s="25"/>
      <c r="Q155" s="25"/>
    </row>
    <row r="156" spans="1:17" s="43" customFormat="1" ht="11.5" x14ac:dyDescent="0.35">
      <c r="A156" s="38"/>
      <c r="B156" s="102"/>
      <c r="C156" s="90"/>
      <c r="D156" s="103"/>
      <c r="E156" s="104" t="s">
        <v>31</v>
      </c>
      <c r="F156" s="19">
        <f>SUM(F149:F155)</f>
        <v>0</v>
      </c>
      <c r="G156" s="19">
        <f>SUM(G149:G155)</f>
        <v>0</v>
      </c>
      <c r="H156" s="69"/>
      <c r="I156" s="25"/>
      <c r="J156" s="24"/>
      <c r="K156" s="25"/>
      <c r="L156" s="25"/>
      <c r="M156" s="25"/>
      <c r="N156" s="25"/>
      <c r="O156" s="25"/>
      <c r="P156" s="25"/>
      <c r="Q156" s="25"/>
    </row>
    <row r="157" spans="1:17" s="43" customFormat="1" ht="12.5" x14ac:dyDescent="0.35">
      <c r="A157" s="38"/>
      <c r="B157" s="70"/>
      <c r="C157" s="25"/>
      <c r="D157" s="82"/>
      <c r="E157" s="83"/>
      <c r="F157" s="19"/>
      <c r="G157" s="109"/>
      <c r="H157" s="69"/>
      <c r="I157" s="25"/>
      <c r="J157" s="24"/>
      <c r="K157" s="25"/>
      <c r="L157" s="25"/>
      <c r="M157" s="25"/>
      <c r="N157" s="25"/>
      <c r="O157" s="25"/>
      <c r="P157" s="25"/>
      <c r="Q157" s="25"/>
    </row>
    <row r="158" spans="1:17" s="43" customFormat="1" ht="12.5" x14ac:dyDescent="0.35">
      <c r="A158" s="38"/>
      <c r="B158" s="70" t="s">
        <v>44</v>
      </c>
      <c r="C158" s="25"/>
      <c r="D158" s="82"/>
      <c r="E158" s="83"/>
      <c r="F158" s="19"/>
      <c r="G158" s="109"/>
      <c r="H158" s="69"/>
      <c r="I158" s="25"/>
      <c r="J158" s="24"/>
      <c r="K158" s="25"/>
      <c r="L158" s="25"/>
      <c r="M158" s="25"/>
      <c r="N158" s="25"/>
      <c r="O158" s="25"/>
      <c r="P158" s="25"/>
      <c r="Q158" s="25"/>
    </row>
    <row r="159" spans="1:17" s="43" customFormat="1" ht="12.5" x14ac:dyDescent="0.35">
      <c r="A159" s="38"/>
      <c r="B159" s="73" t="s">
        <v>7</v>
      </c>
      <c r="C159" s="25"/>
      <c r="E159" s="83"/>
      <c r="F159" s="92" t="s">
        <v>8</v>
      </c>
      <c r="G159" s="109"/>
      <c r="H159" s="69"/>
      <c r="I159" s="25"/>
      <c r="J159" s="24"/>
      <c r="K159" s="25"/>
      <c r="L159" s="25"/>
      <c r="M159" s="25"/>
      <c r="N159" s="25"/>
      <c r="O159" s="25"/>
      <c r="P159" s="25"/>
      <c r="Q159" s="25"/>
    </row>
    <row r="160" spans="1:17" s="43" customFormat="1" ht="11.5" x14ac:dyDescent="0.35">
      <c r="A160" s="38"/>
      <c r="B160" s="6"/>
      <c r="C160" s="2"/>
      <c r="D160" s="2"/>
      <c r="E160" s="2"/>
      <c r="F160" s="14">
        <v>0</v>
      </c>
      <c r="G160" s="14">
        <v>0</v>
      </c>
      <c r="H160" s="69"/>
      <c r="I160" s="25"/>
      <c r="J160" s="24"/>
      <c r="K160" s="25"/>
      <c r="L160" s="25"/>
      <c r="M160" s="25"/>
      <c r="N160" s="25"/>
      <c r="O160" s="25"/>
      <c r="P160" s="25"/>
      <c r="Q160" s="25"/>
    </row>
    <row r="161" spans="1:17" s="43" customFormat="1" ht="11.5" x14ac:dyDescent="0.35">
      <c r="A161" s="38"/>
      <c r="B161" s="3"/>
      <c r="C161" s="2"/>
      <c r="D161" s="2"/>
      <c r="E161" s="2"/>
      <c r="F161" s="14">
        <v>0</v>
      </c>
      <c r="G161" s="14">
        <v>0</v>
      </c>
      <c r="H161" s="69"/>
      <c r="I161" s="25"/>
      <c r="J161" s="24"/>
      <c r="K161" s="25"/>
      <c r="L161" s="25"/>
      <c r="M161" s="25"/>
      <c r="N161" s="25"/>
      <c r="O161" s="25"/>
      <c r="P161" s="25"/>
      <c r="Q161" s="25"/>
    </row>
    <row r="162" spans="1:17" s="43" customFormat="1" ht="11.5" x14ac:dyDescent="0.35">
      <c r="A162" s="38"/>
      <c r="B162" s="3"/>
      <c r="C162" s="2"/>
      <c r="D162" s="2"/>
      <c r="E162" s="2"/>
      <c r="F162" s="14">
        <v>0</v>
      </c>
      <c r="G162" s="14">
        <v>0</v>
      </c>
      <c r="H162" s="69"/>
      <c r="I162" s="25"/>
      <c r="J162" s="24"/>
      <c r="K162" s="25"/>
      <c r="L162" s="25"/>
      <c r="M162" s="25"/>
      <c r="N162" s="25"/>
      <c r="O162" s="25"/>
      <c r="P162" s="25"/>
      <c r="Q162" s="25"/>
    </row>
    <row r="163" spans="1:17" s="43" customFormat="1" ht="11.5" x14ac:dyDescent="0.35">
      <c r="A163" s="38"/>
      <c r="B163" s="3"/>
      <c r="C163" s="2"/>
      <c r="D163" s="2"/>
      <c r="E163" s="2"/>
      <c r="F163" s="14">
        <v>0</v>
      </c>
      <c r="G163" s="14">
        <v>0</v>
      </c>
      <c r="H163" s="69"/>
      <c r="I163" s="25"/>
      <c r="J163" s="24"/>
      <c r="K163" s="25"/>
      <c r="L163" s="25"/>
      <c r="M163" s="25"/>
      <c r="N163" s="25"/>
      <c r="O163" s="25"/>
      <c r="P163" s="25"/>
      <c r="Q163" s="25"/>
    </row>
    <row r="164" spans="1:17" s="43" customFormat="1" ht="11.5" x14ac:dyDescent="0.35">
      <c r="A164" s="38"/>
      <c r="B164" s="3"/>
      <c r="C164" s="2"/>
      <c r="D164" s="2"/>
      <c r="E164" s="2"/>
      <c r="F164" s="14">
        <v>0</v>
      </c>
      <c r="G164" s="14">
        <v>0</v>
      </c>
      <c r="H164" s="69"/>
      <c r="I164" s="25"/>
      <c r="J164" s="24"/>
      <c r="K164" s="25"/>
      <c r="L164" s="25"/>
      <c r="M164" s="25"/>
      <c r="N164" s="25"/>
      <c r="O164" s="25"/>
      <c r="P164" s="25"/>
      <c r="Q164" s="25"/>
    </row>
    <row r="165" spans="1:17" s="43" customFormat="1" ht="11.5" x14ac:dyDescent="0.35">
      <c r="A165" s="38"/>
      <c r="B165" s="3"/>
      <c r="C165" s="2"/>
      <c r="D165" s="2"/>
      <c r="E165" s="2"/>
      <c r="F165" s="14">
        <v>0</v>
      </c>
      <c r="G165" s="14">
        <v>0</v>
      </c>
      <c r="H165" s="69"/>
      <c r="I165" s="25"/>
      <c r="J165" s="24"/>
      <c r="K165" s="25"/>
      <c r="L165" s="25"/>
      <c r="M165" s="25"/>
      <c r="N165" s="25"/>
      <c r="O165" s="25"/>
      <c r="P165" s="25"/>
      <c r="Q165" s="25"/>
    </row>
    <row r="166" spans="1:17" s="43" customFormat="1" ht="11.5" x14ac:dyDescent="0.35">
      <c r="A166" s="38"/>
      <c r="B166" s="3"/>
      <c r="C166" s="2"/>
      <c r="D166" s="2"/>
      <c r="E166" s="2"/>
      <c r="F166" s="14">
        <v>0</v>
      </c>
      <c r="G166" s="14">
        <v>0</v>
      </c>
      <c r="H166" s="69"/>
      <c r="I166" s="25"/>
      <c r="J166" s="24"/>
      <c r="K166" s="25"/>
      <c r="L166" s="25"/>
      <c r="M166" s="25"/>
      <c r="N166" s="25"/>
      <c r="O166" s="25"/>
      <c r="P166" s="25"/>
      <c r="Q166" s="25"/>
    </row>
    <row r="167" spans="1:17" s="43" customFormat="1" ht="11.5" x14ac:dyDescent="0.35">
      <c r="A167" s="38"/>
      <c r="B167" s="102"/>
      <c r="C167" s="90"/>
      <c r="D167" s="103"/>
      <c r="E167" s="104" t="s">
        <v>48</v>
      </c>
      <c r="F167" s="19">
        <f>SUM(F160:F166)</f>
        <v>0</v>
      </c>
      <c r="G167" s="19">
        <f>SUM(G160:G166)</f>
        <v>0</v>
      </c>
      <c r="H167" s="69"/>
      <c r="I167" s="25"/>
      <c r="J167" s="24"/>
      <c r="K167" s="25"/>
      <c r="L167" s="25"/>
      <c r="M167" s="25"/>
      <c r="N167" s="25"/>
      <c r="O167" s="25"/>
      <c r="P167" s="25"/>
      <c r="Q167" s="25"/>
    </row>
    <row r="168" spans="1:17" s="43" customFormat="1" thickBot="1" x14ac:dyDescent="0.4">
      <c r="A168" s="38"/>
      <c r="B168" s="70"/>
      <c r="C168" s="25"/>
      <c r="D168" s="82"/>
      <c r="E168" s="83"/>
      <c r="F168" s="19"/>
      <c r="G168" s="109"/>
      <c r="H168" s="69"/>
      <c r="I168" s="25"/>
      <c r="J168" s="24"/>
      <c r="K168" s="25"/>
      <c r="L168" s="25"/>
      <c r="M168" s="25"/>
      <c r="N168" s="25"/>
      <c r="O168" s="25"/>
      <c r="P168" s="25"/>
      <c r="Q168" s="25"/>
    </row>
    <row r="169" spans="1:17" s="43" customFormat="1" ht="12" thickBot="1" x14ac:dyDescent="0.4">
      <c r="A169" s="38"/>
      <c r="B169" s="77"/>
      <c r="C169" s="78"/>
      <c r="D169" s="105"/>
      <c r="E169" s="80" t="s">
        <v>23</v>
      </c>
      <c r="F169" s="60">
        <f>F134+F145+F156+F167</f>
        <v>0</v>
      </c>
      <c r="G169" s="60">
        <f>G134+G145+G156+G167</f>
        <v>0</v>
      </c>
      <c r="H169" s="81"/>
      <c r="I169" s="25"/>
      <c r="J169" s="24"/>
      <c r="K169" s="25"/>
      <c r="L169" s="25"/>
      <c r="M169" s="25"/>
      <c r="N169" s="25"/>
      <c r="O169" s="25"/>
      <c r="P169" s="25"/>
      <c r="Q169" s="25"/>
    </row>
    <row r="170" spans="1:17" s="43" customFormat="1" thickBot="1" x14ac:dyDescent="0.4">
      <c r="A170" s="38"/>
      <c r="B170" s="25"/>
      <c r="C170" s="25"/>
      <c r="D170" s="82"/>
      <c r="E170" s="83"/>
      <c r="F170" s="19"/>
      <c r="G170" s="109"/>
      <c r="H170" s="106"/>
      <c r="I170" s="25"/>
      <c r="J170" s="24"/>
      <c r="K170" s="25"/>
      <c r="L170" s="25"/>
      <c r="M170" s="25"/>
      <c r="N170" s="25"/>
      <c r="O170" s="25"/>
      <c r="P170" s="25"/>
      <c r="Q170" s="25"/>
    </row>
    <row r="171" spans="1:17" s="43" customFormat="1" ht="15.5" x14ac:dyDescent="0.35">
      <c r="A171" s="62" t="s">
        <v>9</v>
      </c>
      <c r="B171" s="87" t="s">
        <v>56</v>
      </c>
      <c r="C171" s="65"/>
      <c r="D171" s="65"/>
      <c r="E171" s="65"/>
      <c r="F171" s="65"/>
      <c r="G171" s="65"/>
      <c r="H171" s="65"/>
      <c r="I171" s="70"/>
      <c r="J171" s="24"/>
      <c r="K171" s="25"/>
      <c r="L171" s="25"/>
      <c r="M171" s="25"/>
      <c r="N171" s="25"/>
      <c r="O171" s="25"/>
      <c r="P171" s="25"/>
      <c r="Q171" s="25"/>
    </row>
    <row r="172" spans="1:17" s="43" customFormat="1" ht="15.5" x14ac:dyDescent="0.35">
      <c r="A172" s="38"/>
      <c r="B172" s="89"/>
      <c r="C172" s="90"/>
      <c r="D172" s="90"/>
      <c r="E172" s="90"/>
      <c r="F172" s="20"/>
      <c r="G172" s="109"/>
      <c r="H172" s="93"/>
      <c r="I172" s="25"/>
      <c r="J172" s="24"/>
      <c r="K172" s="25"/>
      <c r="L172" s="25"/>
      <c r="M172" s="25"/>
      <c r="N172" s="25"/>
      <c r="O172" s="25"/>
      <c r="P172" s="25"/>
      <c r="Q172" s="25"/>
    </row>
    <row r="173" spans="1:17" s="43" customFormat="1" ht="11.5" x14ac:dyDescent="0.35">
      <c r="A173" s="38"/>
      <c r="B173" s="70" t="s">
        <v>13</v>
      </c>
      <c r="C173" s="71"/>
      <c r="D173" s="71"/>
      <c r="E173" s="35"/>
      <c r="F173" s="72" t="s">
        <v>119</v>
      </c>
      <c r="G173" s="72" t="s">
        <v>129</v>
      </c>
      <c r="H173" s="69"/>
      <c r="I173" s="25"/>
      <c r="J173" s="24"/>
      <c r="K173" s="25"/>
      <c r="L173" s="25"/>
      <c r="M173" s="25"/>
      <c r="N173" s="25"/>
      <c r="O173" s="25"/>
      <c r="P173" s="25"/>
      <c r="Q173" s="25"/>
    </row>
    <row r="174" spans="1:17" s="43" customFormat="1" ht="11.5" x14ac:dyDescent="0.35">
      <c r="A174" s="38"/>
      <c r="B174" s="73" t="s">
        <v>64</v>
      </c>
      <c r="C174" s="74"/>
      <c r="D174" s="34" t="s">
        <v>3</v>
      </c>
      <c r="E174" s="74" t="s">
        <v>4</v>
      </c>
      <c r="F174" s="92" t="s">
        <v>5</v>
      </c>
      <c r="G174" s="34" t="s">
        <v>109</v>
      </c>
      <c r="H174" s="69"/>
      <c r="I174" s="25"/>
      <c r="J174" s="24"/>
      <c r="K174" s="25"/>
      <c r="L174" s="25"/>
      <c r="M174" s="25"/>
      <c r="N174" s="25"/>
      <c r="O174" s="25"/>
      <c r="P174" s="25"/>
      <c r="Q174" s="25"/>
    </row>
    <row r="175" spans="1:17" s="43" customFormat="1" ht="11.5" x14ac:dyDescent="0.35">
      <c r="A175" s="38"/>
      <c r="B175" s="6" t="s">
        <v>84</v>
      </c>
      <c r="C175" s="2"/>
      <c r="D175" s="13"/>
      <c r="E175" s="2"/>
      <c r="F175" s="20">
        <f t="shared" ref="F175:F183" si="4">$D175*E175</f>
        <v>0</v>
      </c>
      <c r="G175" s="14">
        <v>0</v>
      </c>
      <c r="H175" s="69"/>
      <c r="I175" s="25"/>
      <c r="J175" s="24"/>
      <c r="K175" s="25"/>
      <c r="L175" s="25"/>
      <c r="M175" s="25"/>
      <c r="N175" s="25"/>
      <c r="O175" s="25"/>
      <c r="P175" s="25"/>
      <c r="Q175" s="25"/>
    </row>
    <row r="176" spans="1:17" s="43" customFormat="1" ht="11.5" x14ac:dyDescent="0.35">
      <c r="A176" s="38"/>
      <c r="B176" s="6" t="s">
        <v>82</v>
      </c>
      <c r="C176" s="2"/>
      <c r="D176" s="13"/>
      <c r="E176" s="2"/>
      <c r="F176" s="20">
        <f t="shared" si="4"/>
        <v>0</v>
      </c>
      <c r="G176" s="14">
        <v>0</v>
      </c>
      <c r="H176" s="69"/>
      <c r="I176" s="25"/>
      <c r="J176" s="24"/>
      <c r="K176" s="25"/>
      <c r="L176" s="25"/>
      <c r="M176" s="25"/>
      <c r="N176" s="25"/>
      <c r="O176" s="25"/>
      <c r="P176" s="25"/>
      <c r="Q176" s="25"/>
    </row>
    <row r="177" spans="1:17" s="43" customFormat="1" ht="11.5" x14ac:dyDescent="0.35">
      <c r="A177" s="38"/>
      <c r="B177" s="6" t="s">
        <v>83</v>
      </c>
      <c r="C177" s="2"/>
      <c r="D177" s="13"/>
      <c r="E177" s="2"/>
      <c r="F177" s="20">
        <f t="shared" si="4"/>
        <v>0</v>
      </c>
      <c r="G177" s="14">
        <v>0</v>
      </c>
      <c r="H177" s="69"/>
      <c r="I177" s="25"/>
      <c r="J177" s="24"/>
      <c r="K177" s="25"/>
      <c r="L177" s="25"/>
      <c r="M177" s="25"/>
      <c r="N177" s="25"/>
      <c r="O177" s="25"/>
      <c r="P177" s="25"/>
      <c r="Q177" s="25"/>
    </row>
    <row r="178" spans="1:17" s="43" customFormat="1" ht="11.5" x14ac:dyDescent="0.35">
      <c r="A178" s="38"/>
      <c r="B178" s="6"/>
      <c r="C178" s="2"/>
      <c r="D178" s="13"/>
      <c r="E178" s="2"/>
      <c r="F178" s="20">
        <f t="shared" si="4"/>
        <v>0</v>
      </c>
      <c r="G178" s="14">
        <v>0</v>
      </c>
      <c r="H178" s="69"/>
      <c r="I178" s="25"/>
      <c r="J178" s="24"/>
      <c r="K178" s="25"/>
      <c r="L178" s="25"/>
      <c r="M178" s="25"/>
      <c r="N178" s="25"/>
      <c r="O178" s="25"/>
      <c r="P178" s="25"/>
      <c r="Q178" s="25"/>
    </row>
    <row r="179" spans="1:17" s="43" customFormat="1" ht="11.5" x14ac:dyDescent="0.35">
      <c r="A179" s="38"/>
      <c r="B179" s="6"/>
      <c r="C179" s="2"/>
      <c r="D179" s="13"/>
      <c r="E179" s="2"/>
      <c r="F179" s="20">
        <f t="shared" si="4"/>
        <v>0</v>
      </c>
      <c r="G179" s="14">
        <v>0</v>
      </c>
      <c r="H179" s="69"/>
      <c r="I179" s="25"/>
      <c r="J179" s="24"/>
      <c r="K179" s="25"/>
      <c r="L179" s="25"/>
      <c r="M179" s="25"/>
      <c r="N179" s="25"/>
      <c r="O179" s="25"/>
      <c r="P179" s="25"/>
      <c r="Q179" s="25"/>
    </row>
    <row r="180" spans="1:17" s="43" customFormat="1" ht="11.5" x14ac:dyDescent="0.35">
      <c r="A180" s="38"/>
      <c r="B180" s="6"/>
      <c r="C180" s="2"/>
      <c r="D180" s="13"/>
      <c r="E180" s="2"/>
      <c r="F180" s="20">
        <f t="shared" si="4"/>
        <v>0</v>
      </c>
      <c r="G180" s="14">
        <v>0</v>
      </c>
      <c r="H180" s="69"/>
      <c r="I180" s="25"/>
      <c r="J180" s="24"/>
      <c r="K180" s="25"/>
      <c r="L180" s="25"/>
      <c r="M180" s="25"/>
      <c r="N180" s="25"/>
      <c r="O180" s="25"/>
      <c r="P180" s="25"/>
      <c r="Q180" s="25"/>
    </row>
    <row r="181" spans="1:17" s="43" customFormat="1" ht="11.5" x14ac:dyDescent="0.35">
      <c r="A181" s="38"/>
      <c r="B181" s="6"/>
      <c r="C181" s="2"/>
      <c r="D181" s="13"/>
      <c r="E181" s="2"/>
      <c r="F181" s="20">
        <f t="shared" si="4"/>
        <v>0</v>
      </c>
      <c r="G181" s="14">
        <v>0</v>
      </c>
      <c r="H181" s="69"/>
      <c r="I181" s="25"/>
      <c r="J181" s="24"/>
      <c r="K181" s="25"/>
      <c r="L181" s="25"/>
      <c r="M181" s="25"/>
      <c r="N181" s="25"/>
      <c r="O181" s="25"/>
      <c r="P181" s="25"/>
      <c r="Q181" s="25"/>
    </row>
    <row r="182" spans="1:17" s="43" customFormat="1" ht="11.5" x14ac:dyDescent="0.35">
      <c r="A182" s="38"/>
      <c r="B182" s="6"/>
      <c r="C182" s="2"/>
      <c r="D182" s="13"/>
      <c r="E182" s="2"/>
      <c r="F182" s="20">
        <f t="shared" si="4"/>
        <v>0</v>
      </c>
      <c r="G182" s="14">
        <v>0</v>
      </c>
      <c r="H182" s="69"/>
      <c r="I182" s="25"/>
      <c r="J182" s="24"/>
      <c r="K182" s="25"/>
      <c r="L182" s="25"/>
      <c r="M182" s="25"/>
      <c r="N182" s="25"/>
      <c r="O182" s="25"/>
      <c r="P182" s="25"/>
      <c r="Q182" s="25"/>
    </row>
    <row r="183" spans="1:17" s="43" customFormat="1" ht="11.5" x14ac:dyDescent="0.35">
      <c r="A183" s="38"/>
      <c r="B183" s="6"/>
      <c r="C183" s="2"/>
      <c r="D183" s="13"/>
      <c r="E183" s="2"/>
      <c r="F183" s="20">
        <f t="shared" si="4"/>
        <v>0</v>
      </c>
      <c r="G183" s="14">
        <v>0</v>
      </c>
      <c r="H183" s="69"/>
      <c r="I183" s="25"/>
      <c r="J183" s="24"/>
      <c r="K183" s="25"/>
      <c r="L183" s="25"/>
      <c r="M183" s="25"/>
      <c r="N183" s="25"/>
      <c r="O183" s="25"/>
      <c r="P183" s="25"/>
      <c r="Q183" s="25"/>
    </row>
    <row r="184" spans="1:17" s="43" customFormat="1" ht="11.5" x14ac:dyDescent="0.35">
      <c r="A184" s="38"/>
      <c r="B184" s="95"/>
      <c r="C184" s="35"/>
      <c r="D184" s="96"/>
      <c r="E184" s="97" t="s">
        <v>14</v>
      </c>
      <c r="F184" s="85">
        <f>SUM(F175:F183)</f>
        <v>0</v>
      </c>
      <c r="G184" s="85">
        <f>SUM(G175:G183)</f>
        <v>0</v>
      </c>
      <c r="H184" s="69"/>
      <c r="I184" s="25"/>
      <c r="J184" s="24"/>
      <c r="K184" s="25"/>
      <c r="L184" s="25"/>
      <c r="M184" s="25"/>
      <c r="N184" s="25"/>
      <c r="O184" s="25"/>
      <c r="P184" s="25"/>
      <c r="Q184" s="25"/>
    </row>
    <row r="185" spans="1:17" s="43" customFormat="1" ht="12.5" x14ac:dyDescent="0.35">
      <c r="A185" s="38"/>
      <c r="B185" s="70"/>
      <c r="C185" s="25"/>
      <c r="D185" s="98"/>
      <c r="E185" s="98"/>
      <c r="F185" s="85"/>
      <c r="G185" s="109"/>
      <c r="H185" s="69"/>
      <c r="I185" s="25"/>
      <c r="J185" s="24"/>
      <c r="K185" s="25"/>
      <c r="L185" s="25"/>
      <c r="M185" s="25"/>
      <c r="N185" s="25"/>
      <c r="O185" s="25"/>
      <c r="P185" s="25"/>
      <c r="Q185" s="25"/>
    </row>
    <row r="186" spans="1:17" s="43" customFormat="1" ht="12.5" x14ac:dyDescent="0.35">
      <c r="A186" s="38"/>
      <c r="B186" s="70" t="s">
        <v>17</v>
      </c>
      <c r="C186" s="25"/>
      <c r="D186" s="35"/>
      <c r="E186" s="99"/>
      <c r="F186" s="100"/>
      <c r="G186" s="109"/>
      <c r="H186" s="101"/>
      <c r="I186" s="25"/>
      <c r="J186" s="24"/>
      <c r="K186" s="25"/>
      <c r="L186" s="25"/>
      <c r="M186" s="25"/>
      <c r="N186" s="25"/>
      <c r="O186" s="25"/>
      <c r="P186" s="25"/>
      <c r="Q186" s="25"/>
    </row>
    <row r="187" spans="1:17" s="43" customFormat="1" ht="12.5" x14ac:dyDescent="0.35">
      <c r="A187" s="38"/>
      <c r="B187" s="73" t="s">
        <v>7</v>
      </c>
      <c r="C187" s="25"/>
      <c r="E187" s="83"/>
      <c r="F187" s="92" t="s">
        <v>8</v>
      </c>
      <c r="G187" s="109"/>
      <c r="H187" s="101"/>
      <c r="I187" s="25"/>
      <c r="J187" s="24"/>
      <c r="K187" s="25"/>
      <c r="L187" s="25"/>
      <c r="M187" s="25"/>
      <c r="N187" s="25"/>
      <c r="O187" s="25"/>
      <c r="P187" s="25"/>
      <c r="Q187" s="25"/>
    </row>
    <row r="188" spans="1:17" s="43" customFormat="1" ht="11.5" x14ac:dyDescent="0.35">
      <c r="A188" s="38"/>
      <c r="B188" s="6" t="s">
        <v>71</v>
      </c>
      <c r="C188" s="2"/>
      <c r="D188" s="2"/>
      <c r="E188" s="2"/>
      <c r="F188" s="14">
        <v>0</v>
      </c>
      <c r="G188" s="14">
        <v>0</v>
      </c>
      <c r="H188" s="101"/>
      <c r="I188" s="25"/>
      <c r="J188" s="24"/>
      <c r="K188" s="25"/>
      <c r="L188" s="25"/>
      <c r="M188" s="25"/>
      <c r="N188" s="25"/>
      <c r="O188" s="25"/>
      <c r="P188" s="25"/>
      <c r="Q188" s="25"/>
    </row>
    <row r="189" spans="1:17" s="43" customFormat="1" ht="11.5" x14ac:dyDescent="0.35">
      <c r="A189" s="38"/>
      <c r="B189" s="3"/>
      <c r="C189" s="2"/>
      <c r="D189" s="2"/>
      <c r="E189" s="2"/>
      <c r="F189" s="14">
        <v>0</v>
      </c>
      <c r="G189" s="14">
        <v>0</v>
      </c>
      <c r="H189" s="101"/>
      <c r="I189" s="25"/>
      <c r="J189" s="24"/>
      <c r="K189" s="25"/>
      <c r="L189" s="25"/>
      <c r="M189" s="25"/>
      <c r="N189" s="25"/>
      <c r="O189" s="25"/>
      <c r="P189" s="25"/>
      <c r="Q189" s="25"/>
    </row>
    <row r="190" spans="1:17" s="43" customFormat="1" ht="11.5" x14ac:dyDescent="0.35">
      <c r="A190" s="38"/>
      <c r="B190" s="3"/>
      <c r="C190" s="2"/>
      <c r="D190" s="2"/>
      <c r="E190" s="2"/>
      <c r="F190" s="14">
        <v>0</v>
      </c>
      <c r="G190" s="14">
        <v>0</v>
      </c>
      <c r="H190" s="101"/>
      <c r="I190" s="25"/>
      <c r="J190" s="24"/>
      <c r="K190" s="25"/>
      <c r="L190" s="25"/>
      <c r="M190" s="25"/>
      <c r="N190" s="25"/>
      <c r="O190" s="25"/>
      <c r="P190" s="25"/>
      <c r="Q190" s="25"/>
    </row>
    <row r="191" spans="1:17" s="43" customFormat="1" ht="11.5" x14ac:dyDescent="0.35">
      <c r="A191" s="38"/>
      <c r="B191" s="3"/>
      <c r="C191" s="2"/>
      <c r="D191" s="2"/>
      <c r="E191" s="2"/>
      <c r="F191" s="14">
        <v>0</v>
      </c>
      <c r="G191" s="14">
        <v>0</v>
      </c>
      <c r="H191" s="101"/>
      <c r="I191" s="25"/>
      <c r="J191" s="24"/>
      <c r="K191" s="25"/>
      <c r="L191" s="25"/>
      <c r="M191" s="25"/>
      <c r="N191" s="25"/>
      <c r="O191" s="25"/>
      <c r="P191" s="25"/>
      <c r="Q191" s="25"/>
    </row>
    <row r="192" spans="1:17" s="43" customFormat="1" ht="11.5" x14ac:dyDescent="0.35">
      <c r="A192" s="38"/>
      <c r="B192" s="3"/>
      <c r="C192" s="2"/>
      <c r="D192" s="2"/>
      <c r="E192" s="2"/>
      <c r="F192" s="14">
        <v>0</v>
      </c>
      <c r="G192" s="14">
        <v>0</v>
      </c>
      <c r="H192" s="101"/>
      <c r="I192" s="25"/>
      <c r="J192" s="24"/>
      <c r="K192" s="25"/>
      <c r="L192" s="25"/>
      <c r="M192" s="25"/>
      <c r="N192" s="25"/>
      <c r="O192" s="25"/>
      <c r="P192" s="25"/>
      <c r="Q192" s="25"/>
    </row>
    <row r="193" spans="1:17" s="43" customFormat="1" ht="11.5" x14ac:dyDescent="0.35">
      <c r="A193" s="38"/>
      <c r="B193" s="3"/>
      <c r="C193" s="2"/>
      <c r="D193" s="2"/>
      <c r="E193" s="2"/>
      <c r="F193" s="14">
        <v>0</v>
      </c>
      <c r="G193" s="14">
        <v>0</v>
      </c>
      <c r="H193" s="101"/>
      <c r="I193" s="25"/>
      <c r="J193" s="24"/>
      <c r="K193" s="25"/>
      <c r="L193" s="25"/>
      <c r="M193" s="25"/>
      <c r="N193" s="25"/>
      <c r="O193" s="25"/>
      <c r="P193" s="25"/>
      <c r="Q193" s="25"/>
    </row>
    <row r="194" spans="1:17" s="43" customFormat="1" ht="11.5" x14ac:dyDescent="0.35">
      <c r="A194" s="38"/>
      <c r="B194" s="3"/>
      <c r="C194" s="2"/>
      <c r="D194" s="2"/>
      <c r="E194" s="2"/>
      <c r="F194" s="14">
        <v>0</v>
      </c>
      <c r="G194" s="14">
        <v>0</v>
      </c>
      <c r="H194" s="101"/>
      <c r="I194" s="25"/>
      <c r="J194" s="24"/>
      <c r="K194" s="25"/>
      <c r="L194" s="25"/>
      <c r="M194" s="25"/>
      <c r="N194" s="25"/>
      <c r="O194" s="25"/>
      <c r="P194" s="25"/>
      <c r="Q194" s="25"/>
    </row>
    <row r="195" spans="1:17" s="43" customFormat="1" ht="11.5" x14ac:dyDescent="0.35">
      <c r="A195" s="38"/>
      <c r="B195" s="102"/>
      <c r="C195" s="90"/>
      <c r="D195" s="103"/>
      <c r="E195" s="97" t="s">
        <v>18</v>
      </c>
      <c r="F195" s="19">
        <f>SUM(F188:F194)</f>
        <v>0</v>
      </c>
      <c r="G195" s="85">
        <f>SUM(G188:G194)</f>
        <v>0</v>
      </c>
      <c r="H195" s="101"/>
      <c r="I195" s="25"/>
      <c r="J195" s="24"/>
      <c r="K195" s="25"/>
      <c r="L195" s="25"/>
      <c r="M195" s="25"/>
      <c r="N195" s="25"/>
      <c r="O195" s="25"/>
      <c r="P195" s="25"/>
      <c r="Q195" s="25"/>
    </row>
    <row r="196" spans="1:17" s="43" customFormat="1" ht="12.5" x14ac:dyDescent="0.35">
      <c r="A196" s="38"/>
      <c r="B196" s="70"/>
      <c r="C196" s="25"/>
      <c r="D196" s="82"/>
      <c r="E196" s="83"/>
      <c r="F196" s="19"/>
      <c r="G196" s="109"/>
      <c r="H196" s="69"/>
      <c r="I196" s="25"/>
      <c r="J196" s="24"/>
      <c r="K196" s="25"/>
      <c r="L196" s="25"/>
      <c r="M196" s="25"/>
      <c r="N196" s="25"/>
      <c r="O196" s="25"/>
      <c r="P196" s="25"/>
      <c r="Q196" s="25"/>
    </row>
    <row r="197" spans="1:17" s="43" customFormat="1" ht="12.5" x14ac:dyDescent="0.35">
      <c r="A197" s="38"/>
      <c r="B197" s="110" t="s">
        <v>59</v>
      </c>
      <c r="C197" s="25"/>
      <c r="D197" s="82"/>
      <c r="E197" s="83"/>
      <c r="F197" s="19"/>
      <c r="G197" s="109"/>
      <c r="H197" s="69"/>
      <c r="I197" s="25"/>
      <c r="J197" s="24"/>
      <c r="K197" s="25"/>
      <c r="L197" s="25"/>
      <c r="M197" s="25"/>
      <c r="N197" s="25"/>
      <c r="O197" s="25"/>
      <c r="P197" s="25"/>
      <c r="Q197" s="25"/>
    </row>
    <row r="198" spans="1:17" s="43" customFormat="1" ht="12.5" x14ac:dyDescent="0.35">
      <c r="A198" s="38"/>
      <c r="B198" s="73" t="s">
        <v>7</v>
      </c>
      <c r="C198" s="25"/>
      <c r="E198" s="83"/>
      <c r="F198" s="92" t="s">
        <v>8</v>
      </c>
      <c r="G198" s="109"/>
      <c r="H198" s="69"/>
      <c r="I198" s="25"/>
      <c r="J198" s="24"/>
      <c r="K198" s="25"/>
      <c r="L198" s="25"/>
      <c r="M198" s="25"/>
      <c r="N198" s="25"/>
      <c r="O198" s="25"/>
      <c r="P198" s="25"/>
      <c r="Q198" s="25"/>
    </row>
    <row r="199" spans="1:17" s="43" customFormat="1" ht="11.5" x14ac:dyDescent="0.35">
      <c r="A199" s="38"/>
      <c r="B199" s="6" t="s">
        <v>85</v>
      </c>
      <c r="C199" s="2"/>
      <c r="D199" s="2"/>
      <c r="E199" s="2"/>
      <c r="F199" s="14">
        <v>0</v>
      </c>
      <c r="G199" s="14">
        <v>0</v>
      </c>
      <c r="H199" s="69"/>
      <c r="I199" s="25"/>
      <c r="J199" s="24"/>
      <c r="K199" s="25"/>
      <c r="L199" s="25"/>
      <c r="M199" s="25"/>
      <c r="N199" s="25"/>
      <c r="O199" s="25"/>
      <c r="P199" s="25"/>
      <c r="Q199" s="25"/>
    </row>
    <row r="200" spans="1:17" s="43" customFormat="1" ht="11.5" x14ac:dyDescent="0.35">
      <c r="A200" s="38"/>
      <c r="B200" s="6" t="s">
        <v>86</v>
      </c>
      <c r="C200" s="2"/>
      <c r="D200" s="2"/>
      <c r="E200" s="2"/>
      <c r="F200" s="14">
        <v>0</v>
      </c>
      <c r="G200" s="14">
        <v>0</v>
      </c>
      <c r="H200" s="69"/>
      <c r="I200" s="25"/>
      <c r="J200" s="24"/>
      <c r="K200" s="25"/>
      <c r="L200" s="25"/>
      <c r="M200" s="25"/>
      <c r="N200" s="25"/>
      <c r="O200" s="25"/>
      <c r="P200" s="25"/>
      <c r="Q200" s="25"/>
    </row>
    <row r="201" spans="1:17" s="43" customFormat="1" ht="11.5" x14ac:dyDescent="0.35">
      <c r="A201" s="38"/>
      <c r="B201" s="6" t="s">
        <v>87</v>
      </c>
      <c r="C201" s="2"/>
      <c r="D201" s="2"/>
      <c r="E201" s="2"/>
      <c r="F201" s="14">
        <v>0</v>
      </c>
      <c r="G201" s="14">
        <v>0</v>
      </c>
      <c r="H201" s="69"/>
      <c r="I201" s="25"/>
      <c r="J201" s="24"/>
      <c r="K201" s="25"/>
      <c r="L201" s="25"/>
      <c r="M201" s="25"/>
      <c r="N201" s="25"/>
      <c r="O201" s="25"/>
      <c r="P201" s="25"/>
      <c r="Q201" s="25"/>
    </row>
    <row r="202" spans="1:17" s="43" customFormat="1" ht="11.5" x14ac:dyDescent="0.35">
      <c r="A202" s="38"/>
      <c r="B202" s="3"/>
      <c r="C202" s="2"/>
      <c r="D202" s="2"/>
      <c r="E202" s="2"/>
      <c r="F202" s="14">
        <v>0</v>
      </c>
      <c r="G202" s="14">
        <v>0</v>
      </c>
      <c r="H202" s="69"/>
      <c r="I202" s="25"/>
      <c r="J202" s="24"/>
      <c r="K202" s="25"/>
      <c r="L202" s="25"/>
      <c r="M202" s="25"/>
      <c r="N202" s="25"/>
      <c r="O202" s="25"/>
      <c r="P202" s="25"/>
      <c r="Q202" s="25"/>
    </row>
    <row r="203" spans="1:17" s="43" customFormat="1" ht="11.5" x14ac:dyDescent="0.35">
      <c r="A203" s="38"/>
      <c r="B203" s="3"/>
      <c r="C203" s="2"/>
      <c r="D203" s="2"/>
      <c r="E203" s="2"/>
      <c r="F203" s="14">
        <v>0</v>
      </c>
      <c r="G203" s="14">
        <v>0</v>
      </c>
      <c r="H203" s="69"/>
      <c r="I203" s="25"/>
      <c r="J203" s="24"/>
      <c r="K203" s="25"/>
      <c r="L203" s="25"/>
      <c r="M203" s="25"/>
      <c r="N203" s="25"/>
      <c r="O203" s="25"/>
      <c r="P203" s="25"/>
      <c r="Q203" s="25"/>
    </row>
    <row r="204" spans="1:17" s="43" customFormat="1" ht="11.5" x14ac:dyDescent="0.35">
      <c r="A204" s="38"/>
      <c r="B204" s="3"/>
      <c r="C204" s="2"/>
      <c r="D204" s="2"/>
      <c r="E204" s="2"/>
      <c r="F204" s="14">
        <v>0</v>
      </c>
      <c r="G204" s="14">
        <v>0</v>
      </c>
      <c r="H204" s="69"/>
      <c r="I204" s="25"/>
      <c r="J204" s="24"/>
      <c r="K204" s="25"/>
      <c r="L204" s="25"/>
      <c r="M204" s="25"/>
      <c r="N204" s="25"/>
      <c r="O204" s="25"/>
      <c r="P204" s="25"/>
      <c r="Q204" s="25"/>
    </row>
    <row r="205" spans="1:17" s="43" customFormat="1" ht="11.5" x14ac:dyDescent="0.35">
      <c r="A205" s="38"/>
      <c r="B205" s="3"/>
      <c r="C205" s="2"/>
      <c r="D205" s="2"/>
      <c r="E205" s="2"/>
      <c r="F205" s="14">
        <v>0</v>
      </c>
      <c r="G205" s="14">
        <v>0</v>
      </c>
      <c r="H205" s="69"/>
      <c r="I205" s="25"/>
      <c r="J205" s="24"/>
      <c r="K205" s="25"/>
      <c r="L205" s="25"/>
      <c r="M205" s="25"/>
      <c r="N205" s="25"/>
      <c r="O205" s="25"/>
      <c r="P205" s="25"/>
      <c r="Q205" s="25"/>
    </row>
    <row r="206" spans="1:17" s="43" customFormat="1" ht="11.5" x14ac:dyDescent="0.35">
      <c r="A206" s="38"/>
      <c r="B206" s="102"/>
      <c r="C206" s="90"/>
      <c r="D206" s="103"/>
      <c r="E206" s="104" t="s">
        <v>31</v>
      </c>
      <c r="F206" s="19">
        <f>SUM(F199:F205)</f>
        <v>0</v>
      </c>
      <c r="G206" s="19">
        <f>SUM(G199:G205)</f>
        <v>0</v>
      </c>
      <c r="H206" s="69"/>
      <c r="I206" s="25"/>
      <c r="J206" s="24"/>
      <c r="K206" s="25"/>
      <c r="L206" s="25"/>
      <c r="M206" s="25"/>
      <c r="N206" s="25"/>
      <c r="O206" s="25"/>
      <c r="P206" s="25"/>
      <c r="Q206" s="25"/>
    </row>
    <row r="207" spans="1:17" s="43" customFormat="1" ht="12.5" x14ac:dyDescent="0.35">
      <c r="A207" s="38"/>
      <c r="B207" s="70"/>
      <c r="C207" s="25"/>
      <c r="D207" s="82"/>
      <c r="E207" s="83"/>
      <c r="F207" s="19"/>
      <c r="G207" s="109"/>
      <c r="H207" s="69"/>
      <c r="I207" s="25"/>
      <c r="J207" s="24"/>
      <c r="K207" s="25"/>
      <c r="L207" s="25"/>
      <c r="M207" s="25"/>
      <c r="N207" s="25"/>
      <c r="O207" s="25"/>
      <c r="P207" s="25"/>
      <c r="Q207" s="25"/>
    </row>
    <row r="208" spans="1:17" s="43" customFormat="1" ht="12.5" x14ac:dyDescent="0.35">
      <c r="A208" s="38"/>
      <c r="B208" s="70" t="s">
        <v>44</v>
      </c>
      <c r="C208" s="25"/>
      <c r="D208" s="82"/>
      <c r="E208" s="83"/>
      <c r="F208" s="19"/>
      <c r="G208" s="109"/>
      <c r="H208" s="69"/>
      <c r="I208" s="25"/>
      <c r="J208" s="24"/>
      <c r="K208" s="25"/>
      <c r="L208" s="25"/>
      <c r="M208" s="25"/>
      <c r="N208" s="25"/>
      <c r="O208" s="25"/>
      <c r="P208" s="25"/>
      <c r="Q208" s="25"/>
    </row>
    <row r="209" spans="1:17" s="43" customFormat="1" ht="12.5" x14ac:dyDescent="0.35">
      <c r="A209" s="38"/>
      <c r="B209" s="73" t="s">
        <v>7</v>
      </c>
      <c r="C209" s="25"/>
      <c r="E209" s="83"/>
      <c r="F209" s="92" t="s">
        <v>8</v>
      </c>
      <c r="G209" s="109"/>
      <c r="H209" s="69"/>
      <c r="I209" s="25"/>
      <c r="J209" s="24"/>
      <c r="K209" s="25"/>
      <c r="L209" s="25"/>
      <c r="M209" s="25"/>
      <c r="N209" s="25"/>
      <c r="O209" s="25"/>
      <c r="P209" s="25"/>
      <c r="Q209" s="25"/>
    </row>
    <row r="210" spans="1:17" s="43" customFormat="1" ht="11.5" x14ac:dyDescent="0.35">
      <c r="A210" s="38"/>
      <c r="B210" s="6" t="s">
        <v>85</v>
      </c>
      <c r="C210" s="2"/>
      <c r="D210" s="2"/>
      <c r="E210" s="2"/>
      <c r="F210" s="14">
        <v>0</v>
      </c>
      <c r="G210" s="14">
        <v>0</v>
      </c>
      <c r="H210" s="69"/>
      <c r="I210" s="25"/>
      <c r="J210" s="24"/>
      <c r="K210" s="25"/>
      <c r="L210" s="25"/>
      <c r="M210" s="25"/>
      <c r="N210" s="25"/>
      <c r="O210" s="25"/>
      <c r="P210" s="25"/>
      <c r="Q210" s="25"/>
    </row>
    <row r="211" spans="1:17" s="43" customFormat="1" ht="11.5" x14ac:dyDescent="0.35">
      <c r="A211" s="38"/>
      <c r="B211" s="6" t="s">
        <v>86</v>
      </c>
      <c r="C211" s="2"/>
      <c r="D211" s="2"/>
      <c r="E211" s="2"/>
      <c r="F211" s="14">
        <v>0</v>
      </c>
      <c r="G211" s="14">
        <v>0</v>
      </c>
      <c r="H211" s="69"/>
      <c r="I211" s="25"/>
      <c r="J211" s="24"/>
      <c r="K211" s="25"/>
      <c r="L211" s="25"/>
      <c r="M211" s="25"/>
      <c r="N211" s="25"/>
      <c r="O211" s="25"/>
      <c r="P211" s="25"/>
      <c r="Q211" s="25"/>
    </row>
    <row r="212" spans="1:17" s="43" customFormat="1" ht="11.5" x14ac:dyDescent="0.35">
      <c r="A212" s="38"/>
      <c r="B212" s="6" t="s">
        <v>87</v>
      </c>
      <c r="C212" s="2"/>
      <c r="D212" s="2"/>
      <c r="E212" s="2"/>
      <c r="F212" s="14">
        <v>0</v>
      </c>
      <c r="G212" s="14">
        <v>0</v>
      </c>
      <c r="H212" s="69"/>
      <c r="I212" s="25"/>
      <c r="J212" s="24"/>
      <c r="K212" s="25"/>
      <c r="L212" s="25"/>
      <c r="M212" s="25"/>
      <c r="N212" s="25"/>
      <c r="O212" s="25"/>
      <c r="P212" s="25"/>
      <c r="Q212" s="25"/>
    </row>
    <row r="213" spans="1:17" s="43" customFormat="1" ht="11.5" x14ac:dyDescent="0.35">
      <c r="A213" s="38"/>
      <c r="B213" s="3"/>
      <c r="C213" s="2"/>
      <c r="D213" s="2"/>
      <c r="E213" s="2"/>
      <c r="F213" s="14">
        <v>0</v>
      </c>
      <c r="G213" s="14">
        <v>0</v>
      </c>
      <c r="H213" s="69"/>
      <c r="I213" s="25"/>
      <c r="J213" s="24"/>
      <c r="K213" s="25"/>
      <c r="L213" s="25"/>
      <c r="M213" s="25"/>
      <c r="N213" s="25"/>
      <c r="O213" s="25"/>
      <c r="P213" s="25"/>
      <c r="Q213" s="25"/>
    </row>
    <row r="214" spans="1:17" s="43" customFormat="1" ht="11.5" x14ac:dyDescent="0.35">
      <c r="A214" s="38"/>
      <c r="B214" s="3"/>
      <c r="C214" s="2"/>
      <c r="D214" s="2"/>
      <c r="E214" s="2"/>
      <c r="F214" s="14">
        <v>0</v>
      </c>
      <c r="G214" s="14">
        <v>0</v>
      </c>
      <c r="H214" s="69"/>
      <c r="I214" s="25"/>
      <c r="J214" s="24"/>
      <c r="K214" s="25"/>
      <c r="L214" s="25"/>
      <c r="M214" s="25"/>
      <c r="N214" s="25"/>
      <c r="O214" s="25"/>
      <c r="P214" s="25"/>
      <c r="Q214" s="25"/>
    </row>
    <row r="215" spans="1:17" s="43" customFormat="1" ht="11.5" x14ac:dyDescent="0.35">
      <c r="A215" s="38"/>
      <c r="B215" s="3"/>
      <c r="C215" s="2"/>
      <c r="D215" s="2"/>
      <c r="E215" s="2"/>
      <c r="F215" s="14">
        <v>0</v>
      </c>
      <c r="G215" s="14">
        <v>0</v>
      </c>
      <c r="H215" s="69"/>
      <c r="I215" s="25"/>
      <c r="J215" s="24"/>
      <c r="K215" s="25"/>
      <c r="L215" s="25"/>
      <c r="M215" s="25"/>
      <c r="N215" s="25"/>
      <c r="O215" s="25"/>
      <c r="P215" s="25"/>
      <c r="Q215" s="25"/>
    </row>
    <row r="216" spans="1:17" s="43" customFormat="1" ht="11.5" x14ac:dyDescent="0.35">
      <c r="A216" s="38"/>
      <c r="B216" s="3"/>
      <c r="C216" s="2"/>
      <c r="D216" s="2"/>
      <c r="E216" s="2"/>
      <c r="F216" s="14">
        <v>0</v>
      </c>
      <c r="G216" s="14">
        <v>0</v>
      </c>
      <c r="H216" s="69"/>
      <c r="I216" s="25"/>
      <c r="J216" s="24"/>
      <c r="K216" s="25"/>
      <c r="L216" s="25"/>
      <c r="M216" s="25"/>
      <c r="N216" s="25"/>
      <c r="O216" s="25"/>
      <c r="P216" s="25"/>
      <c r="Q216" s="25"/>
    </row>
    <row r="217" spans="1:17" s="43" customFormat="1" ht="11.5" x14ac:dyDescent="0.35">
      <c r="A217" s="38"/>
      <c r="B217" s="102"/>
      <c r="C217" s="90"/>
      <c r="D217" s="103"/>
      <c r="E217" s="104" t="s">
        <v>47</v>
      </c>
      <c r="F217" s="19">
        <f>SUM(F210:F216)</f>
        <v>0</v>
      </c>
      <c r="G217" s="19">
        <f>SUM(G210:G216)</f>
        <v>0</v>
      </c>
      <c r="H217" s="69"/>
      <c r="I217" s="25"/>
      <c r="J217" s="24"/>
      <c r="K217" s="25"/>
      <c r="L217" s="25"/>
      <c r="M217" s="25"/>
      <c r="N217" s="25"/>
      <c r="O217" s="25"/>
      <c r="P217" s="25"/>
      <c r="Q217" s="25"/>
    </row>
    <row r="218" spans="1:17" s="43" customFormat="1" thickBot="1" x14ac:dyDescent="0.4">
      <c r="A218" s="38"/>
      <c r="B218" s="70"/>
      <c r="C218" s="25"/>
      <c r="D218" s="82"/>
      <c r="E218" s="83"/>
      <c r="F218" s="19"/>
      <c r="G218" s="109"/>
      <c r="H218" s="69"/>
      <c r="I218" s="25"/>
      <c r="J218" s="24"/>
      <c r="K218" s="25"/>
      <c r="L218" s="25"/>
      <c r="M218" s="25"/>
      <c r="N218" s="25"/>
      <c r="O218" s="25"/>
      <c r="P218" s="25"/>
      <c r="Q218" s="25"/>
    </row>
    <row r="219" spans="1:17" s="43" customFormat="1" ht="12" thickBot="1" x14ac:dyDescent="0.4">
      <c r="A219" s="38"/>
      <c r="B219" s="77"/>
      <c r="C219" s="78"/>
      <c r="D219" s="105"/>
      <c r="E219" s="80" t="s">
        <v>22</v>
      </c>
      <c r="F219" s="60">
        <f>F184+F195+F206+F217</f>
        <v>0</v>
      </c>
      <c r="G219" s="60">
        <f>G184+G195+G206+G217</f>
        <v>0</v>
      </c>
      <c r="H219" s="81"/>
      <c r="I219" s="25"/>
      <c r="J219" s="24"/>
      <c r="K219" s="25"/>
      <c r="L219" s="25"/>
      <c r="M219" s="25"/>
      <c r="N219" s="25"/>
      <c r="O219" s="25"/>
      <c r="P219" s="25"/>
      <c r="Q219" s="25"/>
    </row>
    <row r="220" spans="1:17" s="43" customFormat="1" thickBot="1" x14ac:dyDescent="0.4">
      <c r="A220" s="38"/>
      <c r="B220" s="25"/>
      <c r="C220" s="25"/>
      <c r="D220" s="82"/>
      <c r="E220" s="83"/>
      <c r="F220" s="19"/>
      <c r="G220" s="109"/>
      <c r="H220" s="106"/>
      <c r="I220" s="25"/>
      <c r="J220" s="24"/>
      <c r="K220" s="25"/>
      <c r="L220" s="25"/>
      <c r="M220" s="25"/>
      <c r="N220" s="25"/>
      <c r="O220" s="25"/>
      <c r="P220" s="25"/>
      <c r="Q220" s="25"/>
    </row>
    <row r="221" spans="1:17" s="43" customFormat="1" ht="15.5" x14ac:dyDescent="0.35">
      <c r="A221" s="62" t="s">
        <v>117</v>
      </c>
      <c r="B221" s="87" t="s">
        <v>118</v>
      </c>
      <c r="C221" s="65"/>
      <c r="D221" s="65"/>
      <c r="E221" s="65"/>
      <c r="F221" s="65"/>
      <c r="G221" s="65"/>
      <c r="H221" s="65"/>
      <c r="I221" s="70"/>
      <c r="J221" s="24"/>
      <c r="K221" s="25"/>
      <c r="L221" s="25"/>
      <c r="M221" s="25"/>
      <c r="N221" s="25"/>
      <c r="O221" s="25"/>
      <c r="P221" s="25"/>
      <c r="Q221" s="25"/>
    </row>
    <row r="222" spans="1:17" s="43" customFormat="1" ht="15.5" x14ac:dyDescent="0.35">
      <c r="A222" s="38"/>
      <c r="B222" s="89"/>
      <c r="C222" s="90"/>
      <c r="D222" s="90"/>
      <c r="E222" s="90"/>
      <c r="F222" s="20"/>
      <c r="G222" s="109"/>
      <c r="H222" s="93"/>
      <c r="I222" s="25"/>
      <c r="J222" s="24"/>
      <c r="K222" s="25"/>
      <c r="L222" s="25"/>
      <c r="M222" s="25"/>
      <c r="N222" s="25"/>
      <c r="O222" s="25"/>
      <c r="P222" s="25"/>
      <c r="Q222" s="25"/>
    </row>
    <row r="223" spans="1:17" s="43" customFormat="1" ht="11.5" x14ac:dyDescent="0.35">
      <c r="A223" s="38"/>
      <c r="B223" s="70" t="s">
        <v>13</v>
      </c>
      <c r="C223" s="71"/>
      <c r="D223" s="71"/>
      <c r="E223" s="35"/>
      <c r="F223" s="72" t="s">
        <v>119</v>
      </c>
      <c r="G223" s="72" t="s">
        <v>129</v>
      </c>
      <c r="H223" s="69"/>
      <c r="I223" s="25"/>
      <c r="J223" s="24"/>
      <c r="K223" s="25"/>
      <c r="L223" s="25"/>
      <c r="M223" s="25"/>
      <c r="N223" s="25"/>
      <c r="O223" s="25"/>
      <c r="P223" s="25"/>
      <c r="Q223" s="25"/>
    </row>
    <row r="224" spans="1:17" s="43" customFormat="1" ht="11.5" x14ac:dyDescent="0.35">
      <c r="A224" s="38"/>
      <c r="B224" s="73" t="s">
        <v>64</v>
      </c>
      <c r="C224" s="74"/>
      <c r="D224" s="34" t="s">
        <v>3</v>
      </c>
      <c r="E224" s="74" t="s">
        <v>4</v>
      </c>
      <c r="F224" s="92" t="s">
        <v>5</v>
      </c>
      <c r="G224" s="34" t="s">
        <v>109</v>
      </c>
      <c r="H224" s="69"/>
      <c r="I224" s="25"/>
      <c r="J224" s="24"/>
      <c r="K224" s="25"/>
      <c r="L224" s="25"/>
      <c r="M224" s="25"/>
      <c r="N224" s="25"/>
      <c r="O224" s="25"/>
      <c r="P224" s="25"/>
      <c r="Q224" s="25"/>
    </row>
    <row r="225" spans="1:17" s="43" customFormat="1" ht="11.5" x14ac:dyDescent="0.35">
      <c r="A225" s="38"/>
      <c r="B225" s="6" t="s">
        <v>84</v>
      </c>
      <c r="C225" s="2"/>
      <c r="D225" s="13"/>
      <c r="E225" s="2"/>
      <c r="F225" s="20">
        <f t="shared" ref="F225:F233" si="5">$D225*E225</f>
        <v>0</v>
      </c>
      <c r="G225" s="14">
        <v>0</v>
      </c>
      <c r="H225" s="69"/>
      <c r="I225" s="25"/>
      <c r="J225" s="24"/>
      <c r="K225" s="25"/>
      <c r="L225" s="25"/>
      <c r="M225" s="25"/>
      <c r="N225" s="25"/>
      <c r="O225" s="25"/>
      <c r="P225" s="25"/>
      <c r="Q225" s="25"/>
    </row>
    <row r="226" spans="1:17" s="43" customFormat="1" ht="11.5" x14ac:dyDescent="0.35">
      <c r="A226" s="38"/>
      <c r="B226" s="6" t="s">
        <v>82</v>
      </c>
      <c r="C226" s="2"/>
      <c r="D226" s="13"/>
      <c r="E226" s="2"/>
      <c r="F226" s="20">
        <f t="shared" si="5"/>
        <v>0</v>
      </c>
      <c r="G226" s="14">
        <v>0</v>
      </c>
      <c r="H226" s="69"/>
      <c r="I226" s="25"/>
      <c r="J226" s="24"/>
      <c r="K226" s="25"/>
      <c r="L226" s="25"/>
      <c r="M226" s="25"/>
      <c r="N226" s="25"/>
      <c r="O226" s="25"/>
      <c r="P226" s="25"/>
      <c r="Q226" s="25"/>
    </row>
    <row r="227" spans="1:17" s="43" customFormat="1" ht="11.5" x14ac:dyDescent="0.35">
      <c r="A227" s="38"/>
      <c r="B227" s="6" t="s">
        <v>83</v>
      </c>
      <c r="C227" s="2"/>
      <c r="D227" s="13"/>
      <c r="E227" s="2"/>
      <c r="F227" s="20">
        <f t="shared" si="5"/>
        <v>0</v>
      </c>
      <c r="G227" s="14">
        <v>0</v>
      </c>
      <c r="H227" s="69"/>
      <c r="I227" s="25"/>
      <c r="J227" s="24"/>
      <c r="K227" s="25"/>
      <c r="L227" s="25"/>
      <c r="M227" s="25"/>
      <c r="N227" s="25"/>
      <c r="O227" s="25"/>
      <c r="P227" s="25"/>
      <c r="Q227" s="25"/>
    </row>
    <row r="228" spans="1:17" s="43" customFormat="1" ht="11.5" x14ac:dyDescent="0.35">
      <c r="A228" s="38"/>
      <c r="B228" s="6"/>
      <c r="C228" s="2"/>
      <c r="D228" s="13"/>
      <c r="E228" s="2"/>
      <c r="F228" s="20">
        <f t="shared" si="5"/>
        <v>0</v>
      </c>
      <c r="G228" s="14">
        <v>0</v>
      </c>
      <c r="H228" s="69"/>
      <c r="I228" s="25"/>
      <c r="J228" s="24"/>
      <c r="K228" s="25"/>
      <c r="L228" s="25"/>
      <c r="M228" s="25"/>
      <c r="N228" s="25"/>
      <c r="O228" s="25"/>
      <c r="P228" s="25"/>
      <c r="Q228" s="25"/>
    </row>
    <row r="229" spans="1:17" s="43" customFormat="1" ht="11.5" x14ac:dyDescent="0.35">
      <c r="A229" s="38"/>
      <c r="B229" s="6"/>
      <c r="C229" s="2"/>
      <c r="D229" s="13"/>
      <c r="E229" s="2"/>
      <c r="F229" s="20">
        <f t="shared" si="5"/>
        <v>0</v>
      </c>
      <c r="G229" s="14">
        <v>0</v>
      </c>
      <c r="H229" s="69"/>
      <c r="I229" s="25"/>
      <c r="J229" s="24"/>
      <c r="K229" s="25"/>
      <c r="L229" s="25"/>
      <c r="M229" s="25"/>
      <c r="N229" s="25"/>
      <c r="O229" s="25"/>
      <c r="P229" s="25"/>
      <c r="Q229" s="25"/>
    </row>
    <row r="230" spans="1:17" s="43" customFormat="1" ht="11.5" x14ac:dyDescent="0.35">
      <c r="A230" s="38"/>
      <c r="B230" s="6"/>
      <c r="C230" s="2"/>
      <c r="D230" s="13"/>
      <c r="E230" s="2"/>
      <c r="F230" s="20">
        <f t="shared" si="5"/>
        <v>0</v>
      </c>
      <c r="G230" s="14">
        <v>0</v>
      </c>
      <c r="H230" s="69"/>
      <c r="I230" s="25"/>
      <c r="J230" s="24"/>
      <c r="K230" s="25"/>
      <c r="L230" s="25"/>
      <c r="M230" s="25"/>
      <c r="N230" s="25"/>
      <c r="O230" s="25"/>
      <c r="P230" s="25"/>
      <c r="Q230" s="25"/>
    </row>
    <row r="231" spans="1:17" s="43" customFormat="1" ht="11.5" x14ac:dyDescent="0.35">
      <c r="A231" s="38"/>
      <c r="B231" s="6"/>
      <c r="C231" s="2"/>
      <c r="D231" s="13"/>
      <c r="E231" s="2"/>
      <c r="F231" s="20">
        <f t="shared" si="5"/>
        <v>0</v>
      </c>
      <c r="G231" s="14">
        <v>0</v>
      </c>
      <c r="H231" s="69"/>
      <c r="I231" s="25"/>
      <c r="J231" s="24"/>
      <c r="K231" s="25"/>
      <c r="L231" s="25"/>
      <c r="M231" s="25"/>
      <c r="N231" s="25"/>
      <c r="O231" s="25"/>
      <c r="P231" s="25"/>
      <c r="Q231" s="25"/>
    </row>
    <row r="232" spans="1:17" s="43" customFormat="1" ht="11.5" x14ac:dyDescent="0.35">
      <c r="A232" s="38"/>
      <c r="B232" s="6"/>
      <c r="C232" s="2"/>
      <c r="D232" s="13"/>
      <c r="E232" s="2"/>
      <c r="F232" s="20">
        <f t="shared" si="5"/>
        <v>0</v>
      </c>
      <c r="G232" s="14">
        <v>0</v>
      </c>
      <c r="H232" s="69"/>
      <c r="I232" s="25"/>
      <c r="J232" s="24"/>
      <c r="K232" s="25"/>
      <c r="L232" s="25"/>
      <c r="M232" s="25"/>
      <c r="N232" s="25"/>
      <c r="O232" s="25"/>
      <c r="P232" s="25"/>
      <c r="Q232" s="25"/>
    </row>
    <row r="233" spans="1:17" s="43" customFormat="1" ht="11.5" x14ac:dyDescent="0.35">
      <c r="A233" s="38"/>
      <c r="B233" s="6"/>
      <c r="C233" s="2"/>
      <c r="D233" s="13"/>
      <c r="E233" s="2"/>
      <c r="F233" s="20">
        <f t="shared" si="5"/>
        <v>0</v>
      </c>
      <c r="G233" s="14">
        <v>0</v>
      </c>
      <c r="H233" s="69"/>
      <c r="I233" s="25"/>
      <c r="J233" s="24"/>
      <c r="K233" s="25"/>
      <c r="L233" s="25"/>
      <c r="M233" s="25"/>
      <c r="N233" s="25"/>
      <c r="O233" s="25"/>
      <c r="P233" s="25"/>
      <c r="Q233" s="25"/>
    </row>
    <row r="234" spans="1:17" s="43" customFormat="1" ht="11.5" x14ac:dyDescent="0.35">
      <c r="A234" s="38"/>
      <c r="B234" s="95"/>
      <c r="C234" s="35"/>
      <c r="D234" s="96"/>
      <c r="E234" s="97" t="s">
        <v>14</v>
      </c>
      <c r="F234" s="85">
        <f>SUM(F225:F233)</f>
        <v>0</v>
      </c>
      <c r="G234" s="85">
        <f>SUM(G225:G233)</f>
        <v>0</v>
      </c>
      <c r="H234" s="69"/>
      <c r="I234" s="25"/>
      <c r="J234" s="24"/>
      <c r="K234" s="25"/>
      <c r="L234" s="25"/>
      <c r="M234" s="25"/>
      <c r="N234" s="25"/>
      <c r="O234" s="25"/>
      <c r="P234" s="25"/>
      <c r="Q234" s="25"/>
    </row>
    <row r="235" spans="1:17" s="43" customFormat="1" ht="12.5" x14ac:dyDescent="0.35">
      <c r="A235" s="38"/>
      <c r="B235" s="70"/>
      <c r="C235" s="25"/>
      <c r="D235" s="98"/>
      <c r="E235" s="98"/>
      <c r="F235" s="85"/>
      <c r="G235" s="109"/>
      <c r="H235" s="69"/>
      <c r="I235" s="25"/>
      <c r="J235" s="24"/>
      <c r="K235" s="25"/>
      <c r="L235" s="25"/>
      <c r="M235" s="25"/>
      <c r="N235" s="25"/>
      <c r="O235" s="25"/>
      <c r="P235" s="25"/>
      <c r="Q235" s="25"/>
    </row>
    <row r="236" spans="1:17" s="43" customFormat="1" ht="12.5" x14ac:dyDescent="0.35">
      <c r="A236" s="38"/>
      <c r="B236" s="70" t="s">
        <v>17</v>
      </c>
      <c r="C236" s="25"/>
      <c r="D236" s="35"/>
      <c r="E236" s="99"/>
      <c r="F236" s="100"/>
      <c r="G236" s="109"/>
      <c r="H236" s="101"/>
      <c r="I236" s="25"/>
      <c r="J236" s="24"/>
      <c r="K236" s="25"/>
      <c r="L236" s="25"/>
      <c r="M236" s="25"/>
      <c r="N236" s="25"/>
      <c r="O236" s="25"/>
      <c r="P236" s="25"/>
      <c r="Q236" s="25"/>
    </row>
    <row r="237" spans="1:17" s="43" customFormat="1" ht="12.5" x14ac:dyDescent="0.35">
      <c r="A237" s="38"/>
      <c r="B237" s="73" t="s">
        <v>7</v>
      </c>
      <c r="C237" s="25"/>
      <c r="E237" s="83"/>
      <c r="F237" s="92" t="s">
        <v>8</v>
      </c>
      <c r="G237" s="109"/>
      <c r="H237" s="101"/>
      <c r="I237" s="25"/>
      <c r="J237" s="24"/>
      <c r="K237" s="25"/>
      <c r="L237" s="25"/>
      <c r="M237" s="25"/>
      <c r="N237" s="25"/>
      <c r="O237" s="25"/>
      <c r="P237" s="25"/>
      <c r="Q237" s="25"/>
    </row>
    <row r="238" spans="1:17" s="43" customFormat="1" ht="11.5" x14ac:dyDescent="0.35">
      <c r="A238" s="38"/>
      <c r="B238" s="6"/>
      <c r="C238" s="2"/>
      <c r="D238" s="2"/>
      <c r="E238" s="2"/>
      <c r="F238" s="14"/>
      <c r="G238" s="14">
        <v>0</v>
      </c>
      <c r="H238" s="101"/>
      <c r="I238" s="25"/>
      <c r="J238" s="24"/>
      <c r="K238" s="25"/>
      <c r="L238" s="25"/>
      <c r="M238" s="25"/>
      <c r="N238" s="25"/>
      <c r="O238" s="25"/>
      <c r="P238" s="25"/>
      <c r="Q238" s="25"/>
    </row>
    <row r="239" spans="1:17" s="43" customFormat="1" ht="11.5" x14ac:dyDescent="0.35">
      <c r="A239" s="38"/>
      <c r="B239" s="3"/>
      <c r="C239" s="2"/>
      <c r="D239" s="2"/>
      <c r="E239" s="2"/>
      <c r="F239" s="14">
        <v>0</v>
      </c>
      <c r="G239" s="14">
        <v>0</v>
      </c>
      <c r="H239" s="101"/>
      <c r="I239" s="25"/>
      <c r="J239" s="24"/>
      <c r="K239" s="25"/>
      <c r="L239" s="25"/>
      <c r="M239" s="25"/>
      <c r="N239" s="25"/>
      <c r="O239" s="25"/>
      <c r="P239" s="25"/>
      <c r="Q239" s="25"/>
    </row>
    <row r="240" spans="1:17" s="43" customFormat="1" ht="11.5" x14ac:dyDescent="0.35">
      <c r="A240" s="38"/>
      <c r="B240" s="3"/>
      <c r="C240" s="2"/>
      <c r="D240" s="2"/>
      <c r="E240" s="2"/>
      <c r="F240" s="14">
        <v>0</v>
      </c>
      <c r="G240" s="14">
        <v>0</v>
      </c>
      <c r="H240" s="101"/>
      <c r="I240" s="25"/>
      <c r="J240" s="24"/>
      <c r="K240" s="25"/>
      <c r="L240" s="25"/>
      <c r="M240" s="25"/>
      <c r="N240" s="25"/>
      <c r="O240" s="25"/>
      <c r="P240" s="25"/>
      <c r="Q240" s="25"/>
    </row>
    <row r="241" spans="1:17" s="43" customFormat="1" ht="11.5" x14ac:dyDescent="0.35">
      <c r="A241" s="38"/>
      <c r="B241" s="3"/>
      <c r="C241" s="2"/>
      <c r="D241" s="2"/>
      <c r="E241" s="2"/>
      <c r="F241" s="14">
        <v>0</v>
      </c>
      <c r="G241" s="14">
        <v>0</v>
      </c>
      <c r="H241" s="101"/>
      <c r="I241" s="25"/>
      <c r="J241" s="24"/>
      <c r="K241" s="35"/>
      <c r="L241" s="25"/>
      <c r="M241" s="25"/>
      <c r="N241" s="25"/>
      <c r="O241" s="25"/>
      <c r="P241" s="25"/>
      <c r="Q241" s="25"/>
    </row>
    <row r="242" spans="1:17" s="43" customFormat="1" ht="11.5" x14ac:dyDescent="0.35">
      <c r="A242" s="38"/>
      <c r="B242" s="3"/>
      <c r="C242" s="2"/>
      <c r="D242" s="2"/>
      <c r="E242" s="2"/>
      <c r="F242" s="14">
        <v>0</v>
      </c>
      <c r="G242" s="14">
        <v>0</v>
      </c>
      <c r="H242" s="101"/>
      <c r="I242" s="25"/>
      <c r="J242" s="24"/>
      <c r="K242" s="25"/>
      <c r="L242" s="25"/>
      <c r="M242" s="25"/>
      <c r="N242" s="25"/>
      <c r="O242" s="25"/>
      <c r="P242" s="25"/>
      <c r="Q242" s="25"/>
    </row>
    <row r="243" spans="1:17" s="43" customFormat="1" ht="11.5" x14ac:dyDescent="0.35">
      <c r="A243" s="38"/>
      <c r="B243" s="3"/>
      <c r="C243" s="2"/>
      <c r="D243" s="2"/>
      <c r="E243" s="2"/>
      <c r="F243" s="14">
        <v>0</v>
      </c>
      <c r="G243" s="14">
        <v>0</v>
      </c>
      <c r="H243" s="101"/>
      <c r="I243" s="25"/>
      <c r="J243" s="24"/>
      <c r="K243" s="25"/>
      <c r="L243" s="25"/>
      <c r="M243" s="25"/>
      <c r="N243" s="25"/>
      <c r="O243" s="25"/>
      <c r="P243" s="25"/>
      <c r="Q243" s="25"/>
    </row>
    <row r="244" spans="1:17" s="43" customFormat="1" ht="11.5" x14ac:dyDescent="0.35">
      <c r="A244" s="38"/>
      <c r="B244" s="3"/>
      <c r="C244" s="2"/>
      <c r="D244" s="2"/>
      <c r="E244" s="2"/>
      <c r="F244" s="14">
        <v>0</v>
      </c>
      <c r="G244" s="14">
        <v>0</v>
      </c>
      <c r="H244" s="101"/>
      <c r="I244" s="25"/>
      <c r="J244" s="24"/>
      <c r="K244" s="25"/>
      <c r="L244" s="25"/>
      <c r="M244" s="25"/>
      <c r="N244" s="25"/>
      <c r="O244" s="25"/>
      <c r="P244" s="25"/>
      <c r="Q244" s="25"/>
    </row>
    <row r="245" spans="1:17" s="43" customFormat="1" ht="11.5" x14ac:dyDescent="0.35">
      <c r="A245" s="38"/>
      <c r="B245" s="102"/>
      <c r="C245" s="90"/>
      <c r="D245" s="103"/>
      <c r="E245" s="97" t="s">
        <v>18</v>
      </c>
      <c r="F245" s="19">
        <f>SUM(F238:F244)</f>
        <v>0</v>
      </c>
      <c r="G245" s="85">
        <f>SUM(G238:G244)</f>
        <v>0</v>
      </c>
      <c r="H245" s="101"/>
      <c r="I245" s="25"/>
      <c r="J245" s="24"/>
      <c r="K245" s="25"/>
      <c r="L245" s="25"/>
      <c r="M245" s="25"/>
      <c r="N245" s="25"/>
      <c r="O245" s="25"/>
      <c r="P245" s="25"/>
      <c r="Q245" s="25"/>
    </row>
    <row r="246" spans="1:17" s="43" customFormat="1" ht="12.5" x14ac:dyDescent="0.35">
      <c r="A246" s="38"/>
      <c r="B246" s="70"/>
      <c r="C246" s="25"/>
      <c r="D246" s="82"/>
      <c r="E246" s="83"/>
      <c r="F246" s="19"/>
      <c r="G246" s="109"/>
      <c r="H246" s="69"/>
      <c r="I246" s="25"/>
      <c r="J246" s="24"/>
      <c r="K246" s="25"/>
      <c r="L246" s="25"/>
      <c r="M246" s="25"/>
      <c r="N246" s="25"/>
      <c r="O246" s="25"/>
      <c r="P246" s="25"/>
      <c r="Q246" s="25"/>
    </row>
    <row r="247" spans="1:17" s="43" customFormat="1" ht="12.5" x14ac:dyDescent="0.35">
      <c r="A247" s="38"/>
      <c r="B247" s="70" t="s">
        <v>44</v>
      </c>
      <c r="C247" s="25"/>
      <c r="D247" s="82"/>
      <c r="E247" s="83"/>
      <c r="F247" s="19"/>
      <c r="G247" s="109"/>
      <c r="H247" s="69"/>
      <c r="I247" s="25"/>
      <c r="J247" s="24"/>
      <c r="K247" s="25"/>
      <c r="L247" s="25"/>
      <c r="M247" s="25"/>
      <c r="N247" s="25"/>
      <c r="O247" s="25"/>
      <c r="P247" s="25"/>
      <c r="Q247" s="25"/>
    </row>
    <row r="248" spans="1:17" s="43" customFormat="1" ht="12.5" x14ac:dyDescent="0.35">
      <c r="A248" s="38"/>
      <c r="B248" s="73" t="s">
        <v>7</v>
      </c>
      <c r="C248" s="25"/>
      <c r="E248" s="83"/>
      <c r="F248" s="92" t="s">
        <v>8</v>
      </c>
      <c r="G248" s="109"/>
      <c r="H248" s="69"/>
      <c r="I248" s="25"/>
      <c r="J248" s="24"/>
      <c r="K248" s="25"/>
      <c r="L248" s="25"/>
      <c r="M248" s="25"/>
      <c r="N248" s="25"/>
      <c r="O248" s="25"/>
      <c r="P248" s="25"/>
      <c r="Q248" s="25"/>
    </row>
    <row r="249" spans="1:17" s="43" customFormat="1" ht="11.5" x14ac:dyDescent="0.35">
      <c r="A249" s="38"/>
      <c r="B249" s="6"/>
      <c r="C249" s="2"/>
      <c r="D249" s="2"/>
      <c r="E249" s="2"/>
      <c r="F249" s="14">
        <v>0</v>
      </c>
      <c r="G249" s="14">
        <v>0</v>
      </c>
      <c r="H249" s="69"/>
      <c r="I249" s="25"/>
      <c r="J249" s="24"/>
      <c r="K249" s="25"/>
      <c r="L249" s="25"/>
      <c r="M249" s="25"/>
      <c r="N249" s="25"/>
      <c r="O249" s="25"/>
      <c r="P249" s="25"/>
      <c r="Q249" s="25"/>
    </row>
    <row r="250" spans="1:17" s="43" customFormat="1" ht="11.5" x14ac:dyDescent="0.35">
      <c r="A250" s="38"/>
      <c r="B250" s="6"/>
      <c r="C250" s="2"/>
      <c r="D250" s="2"/>
      <c r="E250" s="2"/>
      <c r="F250" s="14">
        <v>0</v>
      </c>
      <c r="G250" s="14">
        <v>0</v>
      </c>
      <c r="H250" s="69"/>
      <c r="I250" s="25"/>
      <c r="J250" s="24"/>
      <c r="K250" s="25"/>
      <c r="L250" s="25"/>
      <c r="M250" s="25"/>
      <c r="N250" s="25"/>
      <c r="O250" s="25"/>
      <c r="P250" s="25"/>
      <c r="Q250" s="25"/>
    </row>
    <row r="251" spans="1:17" s="43" customFormat="1" ht="11.5" x14ac:dyDescent="0.35">
      <c r="A251" s="38"/>
      <c r="B251" s="3"/>
      <c r="C251" s="2"/>
      <c r="D251" s="2"/>
      <c r="E251" s="2"/>
      <c r="F251" s="14">
        <v>0</v>
      </c>
      <c r="G251" s="14">
        <v>0</v>
      </c>
      <c r="H251" s="69"/>
      <c r="I251" s="25"/>
      <c r="J251" s="24"/>
      <c r="K251" s="25"/>
      <c r="L251" s="25"/>
      <c r="M251" s="25"/>
      <c r="N251" s="25"/>
      <c r="O251" s="25"/>
      <c r="P251" s="25"/>
      <c r="Q251" s="25"/>
    </row>
    <row r="252" spans="1:17" s="43" customFormat="1" ht="11.5" x14ac:dyDescent="0.35">
      <c r="A252" s="38"/>
      <c r="B252" s="3"/>
      <c r="C252" s="2"/>
      <c r="D252" s="2"/>
      <c r="E252" s="2"/>
      <c r="F252" s="14">
        <v>0</v>
      </c>
      <c r="G252" s="14">
        <v>0</v>
      </c>
      <c r="H252" s="69"/>
      <c r="I252" s="25"/>
      <c r="J252" s="24"/>
      <c r="K252" s="25"/>
      <c r="L252" s="25"/>
      <c r="M252" s="25"/>
      <c r="N252" s="25"/>
      <c r="O252" s="25"/>
      <c r="P252" s="25"/>
      <c r="Q252" s="25"/>
    </row>
    <row r="253" spans="1:17" s="43" customFormat="1" ht="11.5" x14ac:dyDescent="0.35">
      <c r="A253" s="38"/>
      <c r="B253" s="3"/>
      <c r="C253" s="2"/>
      <c r="D253" s="2"/>
      <c r="E253" s="2"/>
      <c r="F253" s="14">
        <v>0</v>
      </c>
      <c r="G253" s="14">
        <v>0</v>
      </c>
      <c r="H253" s="69"/>
      <c r="I253" s="25"/>
      <c r="J253" s="24"/>
      <c r="K253" s="25"/>
      <c r="L253" s="25"/>
      <c r="M253" s="25"/>
      <c r="N253" s="25"/>
      <c r="O253" s="25"/>
      <c r="P253" s="25"/>
      <c r="Q253" s="25"/>
    </row>
    <row r="254" spans="1:17" s="43" customFormat="1" ht="11.5" x14ac:dyDescent="0.35">
      <c r="A254" s="38"/>
      <c r="B254" s="3"/>
      <c r="C254" s="2"/>
      <c r="D254" s="2"/>
      <c r="E254" s="2"/>
      <c r="F254" s="14">
        <v>0</v>
      </c>
      <c r="G254" s="14">
        <v>0</v>
      </c>
      <c r="H254" s="69"/>
      <c r="I254" s="25"/>
      <c r="J254" s="24"/>
      <c r="K254" s="25"/>
      <c r="L254" s="25"/>
      <c r="M254" s="25"/>
      <c r="N254" s="25"/>
      <c r="O254" s="25"/>
      <c r="P254" s="25"/>
      <c r="Q254" s="25"/>
    </row>
    <row r="255" spans="1:17" s="43" customFormat="1" ht="11.5" x14ac:dyDescent="0.35">
      <c r="A255" s="38"/>
      <c r="B255" s="3"/>
      <c r="C255" s="2"/>
      <c r="D255" s="2"/>
      <c r="E255" s="2"/>
      <c r="F255" s="14">
        <v>0</v>
      </c>
      <c r="G255" s="14">
        <v>0</v>
      </c>
      <c r="H255" s="69"/>
      <c r="I255" s="25"/>
      <c r="J255" s="24"/>
      <c r="K255" s="25"/>
      <c r="L255" s="25"/>
      <c r="M255" s="25"/>
      <c r="N255" s="25"/>
      <c r="O255" s="25"/>
      <c r="P255" s="25"/>
      <c r="Q255" s="25"/>
    </row>
    <row r="256" spans="1:17" s="43" customFormat="1" ht="11.5" x14ac:dyDescent="0.35">
      <c r="A256" s="38"/>
      <c r="B256" s="102"/>
      <c r="C256" s="90"/>
      <c r="D256" s="103"/>
      <c r="E256" s="104" t="s">
        <v>47</v>
      </c>
      <c r="F256" s="19">
        <f>SUM(F249:F255)</f>
        <v>0</v>
      </c>
      <c r="G256" s="19">
        <f>SUM(G249:G255)</f>
        <v>0</v>
      </c>
      <c r="H256" s="69"/>
      <c r="I256" s="25"/>
      <c r="J256" s="24"/>
      <c r="K256" s="25"/>
      <c r="L256" s="25"/>
      <c r="M256" s="25"/>
      <c r="N256" s="25"/>
      <c r="O256" s="25"/>
      <c r="P256" s="25"/>
      <c r="Q256" s="25"/>
    </row>
    <row r="257" spans="1:17" s="43" customFormat="1" thickBot="1" x14ac:dyDescent="0.4">
      <c r="A257" s="38"/>
      <c r="B257" s="70"/>
      <c r="C257" s="25"/>
      <c r="D257" s="82"/>
      <c r="E257" s="83"/>
      <c r="F257" s="19"/>
      <c r="G257" s="109"/>
      <c r="H257" s="69"/>
      <c r="I257" s="25"/>
      <c r="J257" s="24"/>
      <c r="K257" s="25"/>
      <c r="L257" s="25"/>
      <c r="M257" s="25"/>
      <c r="N257" s="25"/>
      <c r="O257" s="25"/>
      <c r="P257" s="25"/>
      <c r="Q257" s="25"/>
    </row>
    <row r="258" spans="1:17" s="43" customFormat="1" ht="12" thickBot="1" x14ac:dyDescent="0.4">
      <c r="A258" s="38"/>
      <c r="B258" s="77"/>
      <c r="C258" s="78"/>
      <c r="D258" s="105"/>
      <c r="E258" s="80" t="s">
        <v>141</v>
      </c>
      <c r="F258" s="60">
        <f>F234+F245+F256</f>
        <v>0</v>
      </c>
      <c r="G258" s="60">
        <f>G234+G245+G256</f>
        <v>0</v>
      </c>
      <c r="H258" s="81"/>
      <c r="I258" s="25"/>
      <c r="J258" s="24"/>
      <c r="K258" s="25"/>
      <c r="L258" s="25"/>
      <c r="M258" s="25"/>
      <c r="N258" s="25"/>
      <c r="O258" s="25"/>
      <c r="P258" s="25"/>
      <c r="Q258" s="25"/>
    </row>
    <row r="259" spans="1:17" s="43" customFormat="1" thickBot="1" x14ac:dyDescent="0.4">
      <c r="A259" s="38"/>
      <c r="B259" s="25"/>
      <c r="C259" s="25"/>
      <c r="D259" s="82"/>
      <c r="E259" s="83"/>
      <c r="F259" s="19"/>
      <c r="G259" s="109"/>
      <c r="H259" s="106"/>
      <c r="I259" s="25"/>
      <c r="J259" s="24"/>
      <c r="K259" s="25"/>
      <c r="L259" s="25"/>
      <c r="M259" s="25"/>
      <c r="N259" s="25"/>
      <c r="O259" s="25"/>
      <c r="P259" s="25"/>
      <c r="Q259" s="25"/>
    </row>
    <row r="260" spans="1:17" s="43" customFormat="1" ht="15.5" x14ac:dyDescent="0.35">
      <c r="A260" s="62" t="s">
        <v>12</v>
      </c>
      <c r="B260" s="167" t="s">
        <v>120</v>
      </c>
      <c r="C260" s="65"/>
      <c r="D260" s="65"/>
      <c r="E260" s="65"/>
      <c r="F260" s="65"/>
      <c r="G260" s="65"/>
      <c r="H260" s="66"/>
      <c r="I260" s="70"/>
      <c r="J260" s="24"/>
      <c r="K260" s="25"/>
      <c r="L260" s="25"/>
      <c r="M260" s="25"/>
      <c r="N260" s="25"/>
      <c r="O260" s="25"/>
      <c r="P260" s="25"/>
      <c r="Q260" s="25"/>
    </row>
    <row r="261" spans="1:17" s="43" customFormat="1" ht="15.5" x14ac:dyDescent="0.35">
      <c r="A261" s="62"/>
      <c r="B261" s="165" t="s">
        <v>100</v>
      </c>
      <c r="C261" s="166"/>
      <c r="D261" s="90"/>
      <c r="E261" s="90"/>
      <c r="F261" s="33"/>
      <c r="G261" s="33"/>
      <c r="H261" s="69"/>
      <c r="I261" s="25"/>
      <c r="J261" s="24"/>
      <c r="K261" s="25"/>
      <c r="L261" s="25"/>
      <c r="M261" s="25"/>
      <c r="N261" s="25"/>
      <c r="O261" s="25"/>
      <c r="P261" s="25"/>
      <c r="Q261" s="25"/>
    </row>
    <row r="262" spans="1:17" s="43" customFormat="1" ht="16" customHeight="1" x14ac:dyDescent="0.35">
      <c r="A262" s="38"/>
      <c r="B262" s="89"/>
      <c r="C262" s="90"/>
      <c r="D262" s="90"/>
      <c r="E262" s="90"/>
      <c r="F262" s="20"/>
      <c r="G262" s="109"/>
      <c r="H262" s="93"/>
      <c r="I262" s="25"/>
      <c r="J262" s="24"/>
      <c r="K262" s="25"/>
      <c r="L262" s="25"/>
      <c r="M262" s="25"/>
      <c r="N262" s="25"/>
      <c r="O262" s="25"/>
      <c r="P262" s="25"/>
      <c r="Q262" s="25"/>
    </row>
    <row r="263" spans="1:17" s="43" customFormat="1" ht="11.5" x14ac:dyDescent="0.35">
      <c r="A263" s="38"/>
      <c r="B263" s="70" t="s">
        <v>13</v>
      </c>
      <c r="C263" s="71"/>
      <c r="D263" s="71"/>
      <c r="E263" s="35"/>
      <c r="F263" s="72" t="s">
        <v>119</v>
      </c>
      <c r="G263" s="72" t="s">
        <v>129</v>
      </c>
      <c r="H263" s="69"/>
      <c r="I263" s="25"/>
      <c r="J263" s="24"/>
      <c r="K263" s="25"/>
      <c r="L263" s="25"/>
      <c r="M263" s="25"/>
      <c r="N263" s="25"/>
      <c r="O263" s="25"/>
      <c r="P263" s="25"/>
      <c r="Q263" s="25"/>
    </row>
    <row r="264" spans="1:17" s="43" customFormat="1" ht="11.5" x14ac:dyDescent="0.35">
      <c r="A264" s="38"/>
      <c r="B264" s="73" t="s">
        <v>64</v>
      </c>
      <c r="C264" s="74"/>
      <c r="D264" s="34" t="s">
        <v>3</v>
      </c>
      <c r="E264" s="74" t="s">
        <v>4</v>
      </c>
      <c r="F264" s="92" t="s">
        <v>5</v>
      </c>
      <c r="G264" s="34" t="s">
        <v>109</v>
      </c>
      <c r="H264" s="69"/>
      <c r="I264" s="25"/>
      <c r="J264" s="24"/>
      <c r="K264" s="25"/>
      <c r="L264" s="25"/>
      <c r="M264" s="25"/>
      <c r="N264" s="25"/>
      <c r="O264" s="25"/>
      <c r="P264" s="25"/>
      <c r="Q264" s="25"/>
    </row>
    <row r="265" spans="1:17" s="43" customFormat="1" ht="11.5" x14ac:dyDescent="0.35">
      <c r="A265" s="38"/>
      <c r="B265" s="6" t="s">
        <v>84</v>
      </c>
      <c r="C265" s="2"/>
      <c r="D265" s="13"/>
      <c r="E265" s="2"/>
      <c r="F265" s="20">
        <f t="shared" ref="F265:F273" si="6">$D265*E265</f>
        <v>0</v>
      </c>
      <c r="G265" s="14">
        <v>0</v>
      </c>
      <c r="H265" s="69"/>
      <c r="I265" s="25"/>
      <c r="J265" s="24"/>
      <c r="K265" s="25"/>
      <c r="L265" s="25"/>
      <c r="M265" s="25"/>
      <c r="N265" s="25"/>
      <c r="O265" s="25"/>
      <c r="P265" s="25"/>
      <c r="Q265" s="25"/>
    </row>
    <row r="266" spans="1:17" s="43" customFormat="1" ht="11.5" x14ac:dyDescent="0.35">
      <c r="A266" s="38"/>
      <c r="B266" s="6" t="s">
        <v>82</v>
      </c>
      <c r="C266" s="2"/>
      <c r="D266" s="13"/>
      <c r="E266" s="2"/>
      <c r="F266" s="20">
        <f t="shared" si="6"/>
        <v>0</v>
      </c>
      <c r="G266" s="14">
        <v>0</v>
      </c>
      <c r="H266" s="69"/>
      <c r="I266" s="25"/>
      <c r="J266" s="24"/>
      <c r="K266" s="25"/>
      <c r="L266" s="25"/>
      <c r="M266" s="25"/>
      <c r="N266" s="25"/>
      <c r="O266" s="25"/>
      <c r="P266" s="25"/>
      <c r="Q266" s="25"/>
    </row>
    <row r="267" spans="1:17" s="43" customFormat="1" ht="11.5" x14ac:dyDescent="0.35">
      <c r="A267" s="38"/>
      <c r="B267" s="6" t="s">
        <v>83</v>
      </c>
      <c r="C267" s="2"/>
      <c r="D267" s="13"/>
      <c r="E267" s="2"/>
      <c r="F267" s="20">
        <f t="shared" si="6"/>
        <v>0</v>
      </c>
      <c r="G267" s="14">
        <v>0</v>
      </c>
      <c r="H267" s="69"/>
      <c r="I267" s="25"/>
      <c r="J267" s="24"/>
      <c r="K267" s="25"/>
      <c r="L267" s="25"/>
      <c r="M267" s="25"/>
      <c r="N267" s="25"/>
      <c r="O267" s="25"/>
      <c r="P267" s="25"/>
      <c r="Q267" s="25"/>
    </row>
    <row r="268" spans="1:17" s="43" customFormat="1" ht="11.5" x14ac:dyDescent="0.35">
      <c r="A268" s="38"/>
      <c r="B268" s="6"/>
      <c r="C268" s="2"/>
      <c r="D268" s="13"/>
      <c r="E268" s="2"/>
      <c r="F268" s="20">
        <f t="shared" si="6"/>
        <v>0</v>
      </c>
      <c r="G268" s="14">
        <v>0</v>
      </c>
      <c r="H268" s="69"/>
      <c r="I268" s="25"/>
      <c r="J268" s="24"/>
      <c r="K268" s="25"/>
      <c r="L268" s="25"/>
      <c r="M268" s="25"/>
      <c r="N268" s="25"/>
      <c r="O268" s="25"/>
      <c r="P268" s="25"/>
      <c r="Q268" s="25"/>
    </row>
    <row r="269" spans="1:17" s="43" customFormat="1" ht="11.5" x14ac:dyDescent="0.35">
      <c r="A269" s="38"/>
      <c r="B269" s="6"/>
      <c r="C269" s="2"/>
      <c r="D269" s="13"/>
      <c r="E269" s="2"/>
      <c r="F269" s="20">
        <f t="shared" si="6"/>
        <v>0</v>
      </c>
      <c r="G269" s="14">
        <v>0</v>
      </c>
      <c r="H269" s="69"/>
      <c r="I269" s="25"/>
      <c r="J269" s="24"/>
      <c r="K269" s="25"/>
      <c r="L269" s="25"/>
      <c r="M269" s="25"/>
      <c r="N269" s="25"/>
      <c r="O269" s="25"/>
      <c r="P269" s="25"/>
      <c r="Q269" s="25"/>
    </row>
    <row r="270" spans="1:17" s="43" customFormat="1" ht="11.5" x14ac:dyDescent="0.35">
      <c r="A270" s="38"/>
      <c r="B270" s="6"/>
      <c r="C270" s="2"/>
      <c r="D270" s="13"/>
      <c r="E270" s="2"/>
      <c r="F270" s="20">
        <f t="shared" si="6"/>
        <v>0</v>
      </c>
      <c r="G270" s="14">
        <v>0</v>
      </c>
      <c r="H270" s="69"/>
      <c r="I270" s="25"/>
      <c r="J270" s="24"/>
      <c r="K270" s="25"/>
      <c r="L270" s="25"/>
      <c r="M270" s="25"/>
      <c r="N270" s="25"/>
      <c r="O270" s="25"/>
      <c r="P270" s="25"/>
      <c r="Q270" s="25"/>
    </row>
    <row r="271" spans="1:17" s="43" customFormat="1" ht="11.5" x14ac:dyDescent="0.35">
      <c r="A271" s="38"/>
      <c r="B271" s="6"/>
      <c r="C271" s="2"/>
      <c r="D271" s="13"/>
      <c r="E271" s="2"/>
      <c r="F271" s="20">
        <f t="shared" si="6"/>
        <v>0</v>
      </c>
      <c r="G271" s="14">
        <v>0</v>
      </c>
      <c r="H271" s="69"/>
      <c r="I271" s="25"/>
      <c r="J271" s="24"/>
      <c r="K271" s="25"/>
      <c r="L271" s="25"/>
      <c r="M271" s="25"/>
      <c r="N271" s="25"/>
      <c r="O271" s="25"/>
      <c r="P271" s="25"/>
      <c r="Q271" s="25"/>
    </row>
    <row r="272" spans="1:17" s="43" customFormat="1" ht="11.5" x14ac:dyDescent="0.35">
      <c r="A272" s="38"/>
      <c r="B272" s="6"/>
      <c r="C272" s="2"/>
      <c r="D272" s="13"/>
      <c r="E272" s="2"/>
      <c r="F272" s="20">
        <f t="shared" si="6"/>
        <v>0</v>
      </c>
      <c r="G272" s="14">
        <v>0</v>
      </c>
      <c r="H272" s="69"/>
      <c r="I272" s="25"/>
      <c r="J272" s="24"/>
      <c r="K272" s="25"/>
      <c r="L272" s="25"/>
      <c r="M272" s="25"/>
      <c r="N272" s="25"/>
      <c r="O272" s="25"/>
      <c r="P272" s="25"/>
      <c r="Q272" s="25"/>
    </row>
    <row r="273" spans="1:17" s="43" customFormat="1" ht="11.5" x14ac:dyDescent="0.35">
      <c r="A273" s="38"/>
      <c r="B273" s="6"/>
      <c r="C273" s="2"/>
      <c r="D273" s="13"/>
      <c r="E273" s="2"/>
      <c r="F273" s="20">
        <f t="shared" si="6"/>
        <v>0</v>
      </c>
      <c r="G273" s="14">
        <v>0</v>
      </c>
      <c r="H273" s="69"/>
      <c r="I273" s="25"/>
      <c r="J273" s="24"/>
      <c r="K273" s="25"/>
      <c r="L273" s="25"/>
      <c r="M273" s="25"/>
      <c r="N273" s="25"/>
      <c r="O273" s="25"/>
      <c r="P273" s="25"/>
      <c r="Q273" s="25"/>
    </row>
    <row r="274" spans="1:17" s="43" customFormat="1" ht="11.5" x14ac:dyDescent="0.35">
      <c r="A274" s="38"/>
      <c r="B274" s="95"/>
      <c r="C274" s="35"/>
      <c r="D274" s="96"/>
      <c r="E274" s="97" t="s">
        <v>14</v>
      </c>
      <c r="F274" s="85">
        <f>SUM(F265:F273)</f>
        <v>0</v>
      </c>
      <c r="G274" s="85">
        <f>SUM(G265:G273)</f>
        <v>0</v>
      </c>
      <c r="H274" s="69"/>
      <c r="I274" s="25"/>
      <c r="J274" s="24"/>
      <c r="K274" s="25"/>
      <c r="L274" s="25"/>
      <c r="M274" s="25"/>
      <c r="N274" s="25"/>
      <c r="O274" s="25"/>
      <c r="P274" s="25"/>
      <c r="Q274" s="25"/>
    </row>
    <row r="275" spans="1:17" s="43" customFormat="1" ht="12.5" x14ac:dyDescent="0.35">
      <c r="A275" s="38"/>
      <c r="B275" s="70"/>
      <c r="C275" s="25"/>
      <c r="D275" s="98"/>
      <c r="E275" s="98"/>
      <c r="F275" s="85"/>
      <c r="G275" s="109"/>
      <c r="H275" s="69"/>
      <c r="I275" s="25"/>
      <c r="J275" s="24"/>
      <c r="K275" s="25"/>
      <c r="L275" s="25"/>
      <c r="M275" s="25"/>
      <c r="N275" s="25"/>
      <c r="O275" s="25"/>
      <c r="P275" s="25"/>
      <c r="Q275" s="25"/>
    </row>
    <row r="276" spans="1:17" s="43" customFormat="1" ht="12.5" x14ac:dyDescent="0.35">
      <c r="A276" s="38"/>
      <c r="B276" s="70" t="s">
        <v>17</v>
      </c>
      <c r="C276" s="25"/>
      <c r="D276" s="35"/>
      <c r="E276" s="99"/>
      <c r="F276" s="100"/>
      <c r="G276" s="109"/>
      <c r="H276" s="101"/>
      <c r="I276" s="25"/>
      <c r="J276" s="24"/>
      <c r="K276" s="25"/>
      <c r="L276" s="25"/>
      <c r="M276" s="25"/>
      <c r="N276" s="25"/>
      <c r="O276" s="25"/>
      <c r="P276" s="25"/>
      <c r="Q276" s="25"/>
    </row>
    <row r="277" spans="1:17" s="43" customFormat="1" ht="12.5" x14ac:dyDescent="0.35">
      <c r="A277" s="38"/>
      <c r="B277" s="73" t="s">
        <v>7</v>
      </c>
      <c r="C277" s="25"/>
      <c r="E277" s="83"/>
      <c r="F277" s="92" t="s">
        <v>8</v>
      </c>
      <c r="G277" s="109"/>
      <c r="H277" s="101"/>
      <c r="I277" s="25"/>
      <c r="J277" s="24"/>
      <c r="K277" s="25"/>
      <c r="L277" s="25"/>
      <c r="M277" s="25"/>
      <c r="N277" s="25"/>
      <c r="O277" s="25"/>
      <c r="P277" s="25"/>
      <c r="Q277" s="25"/>
    </row>
    <row r="278" spans="1:17" s="43" customFormat="1" ht="11.5" x14ac:dyDescent="0.35">
      <c r="A278" s="38"/>
      <c r="B278" s="6"/>
      <c r="C278" s="2"/>
      <c r="D278" s="2"/>
      <c r="E278" s="2"/>
      <c r="F278" s="14">
        <v>0</v>
      </c>
      <c r="G278" s="14">
        <v>0</v>
      </c>
      <c r="H278" s="101"/>
      <c r="I278" s="25"/>
      <c r="J278" s="24"/>
      <c r="K278" s="25"/>
      <c r="L278" s="25"/>
      <c r="M278" s="25"/>
      <c r="N278" s="25"/>
      <c r="O278" s="25"/>
      <c r="P278" s="25"/>
      <c r="Q278" s="25"/>
    </row>
    <row r="279" spans="1:17" s="43" customFormat="1" ht="11.5" x14ac:dyDescent="0.35">
      <c r="A279" s="38"/>
      <c r="B279" s="3"/>
      <c r="C279" s="2"/>
      <c r="D279" s="2"/>
      <c r="E279" s="2"/>
      <c r="F279" s="14">
        <v>0</v>
      </c>
      <c r="G279" s="14">
        <v>0</v>
      </c>
      <c r="H279" s="101"/>
      <c r="I279" s="25"/>
      <c r="J279" s="24"/>
      <c r="K279" s="25"/>
      <c r="L279" s="25"/>
      <c r="M279" s="25"/>
      <c r="N279" s="25"/>
      <c r="O279" s="25"/>
      <c r="P279" s="25"/>
      <c r="Q279" s="25"/>
    </row>
    <row r="280" spans="1:17" s="43" customFormat="1" ht="11.5" x14ac:dyDescent="0.35">
      <c r="A280" s="38"/>
      <c r="B280" s="3"/>
      <c r="C280" s="2"/>
      <c r="D280" s="2"/>
      <c r="E280" s="2"/>
      <c r="F280" s="14">
        <v>0</v>
      </c>
      <c r="G280" s="14">
        <v>0</v>
      </c>
      <c r="H280" s="101"/>
      <c r="I280" s="25"/>
      <c r="J280" s="24"/>
      <c r="K280" s="25"/>
      <c r="L280" s="25"/>
      <c r="M280" s="25"/>
      <c r="N280" s="25"/>
      <c r="O280" s="25"/>
      <c r="P280" s="25"/>
      <c r="Q280" s="25"/>
    </row>
    <row r="281" spans="1:17" s="43" customFormat="1" ht="11.5" x14ac:dyDescent="0.35">
      <c r="A281" s="38"/>
      <c r="B281" s="3"/>
      <c r="C281" s="2"/>
      <c r="D281" s="2"/>
      <c r="E281" s="2"/>
      <c r="F281" s="14">
        <v>0</v>
      </c>
      <c r="G281" s="14">
        <v>0</v>
      </c>
      <c r="H281" s="101"/>
      <c r="I281" s="25"/>
      <c r="J281" s="24"/>
      <c r="K281" s="25"/>
      <c r="L281" s="25"/>
      <c r="M281" s="25"/>
      <c r="N281" s="25"/>
      <c r="O281" s="25"/>
      <c r="P281" s="25"/>
      <c r="Q281" s="25"/>
    </row>
    <row r="282" spans="1:17" s="43" customFormat="1" ht="11.5" x14ac:dyDescent="0.35">
      <c r="A282" s="38"/>
      <c r="B282" s="3"/>
      <c r="C282" s="2"/>
      <c r="D282" s="2"/>
      <c r="E282" s="2"/>
      <c r="F282" s="14">
        <v>0</v>
      </c>
      <c r="G282" s="14">
        <v>0</v>
      </c>
      <c r="H282" s="101"/>
      <c r="I282" s="25"/>
      <c r="J282" s="24"/>
      <c r="K282" s="25"/>
      <c r="L282" s="25"/>
      <c r="M282" s="25"/>
      <c r="N282" s="25"/>
      <c r="O282" s="25"/>
      <c r="P282" s="25"/>
      <c r="Q282" s="25"/>
    </row>
    <row r="283" spans="1:17" s="43" customFormat="1" ht="11.5" x14ac:dyDescent="0.35">
      <c r="A283" s="38"/>
      <c r="B283" s="3"/>
      <c r="C283" s="2"/>
      <c r="D283" s="2"/>
      <c r="E283" s="2"/>
      <c r="F283" s="14">
        <v>0</v>
      </c>
      <c r="G283" s="14">
        <v>0</v>
      </c>
      <c r="H283" s="101"/>
      <c r="I283" s="25"/>
      <c r="J283" s="24"/>
      <c r="K283" s="25"/>
      <c r="L283" s="25"/>
      <c r="M283" s="25"/>
      <c r="N283" s="25"/>
      <c r="O283" s="25"/>
      <c r="P283" s="25"/>
      <c r="Q283" s="25"/>
    </row>
    <row r="284" spans="1:17" s="43" customFormat="1" ht="11.5" x14ac:dyDescent="0.35">
      <c r="A284" s="38"/>
      <c r="B284" s="3"/>
      <c r="C284" s="2"/>
      <c r="D284" s="2"/>
      <c r="E284" s="2"/>
      <c r="F284" s="14">
        <v>0</v>
      </c>
      <c r="G284" s="14">
        <v>0</v>
      </c>
      <c r="H284" s="101"/>
      <c r="I284" s="25"/>
      <c r="J284" s="24"/>
      <c r="K284" s="25"/>
      <c r="L284" s="25"/>
      <c r="M284" s="25"/>
      <c r="N284" s="25"/>
      <c r="O284" s="25"/>
      <c r="P284" s="25"/>
      <c r="Q284" s="25"/>
    </row>
    <row r="285" spans="1:17" s="43" customFormat="1" ht="11.5" x14ac:dyDescent="0.35">
      <c r="A285" s="38"/>
      <c r="B285" s="102"/>
      <c r="C285" s="90"/>
      <c r="D285" s="103"/>
      <c r="E285" s="97" t="s">
        <v>18</v>
      </c>
      <c r="F285" s="19">
        <f>SUM(F278:F284)</f>
        <v>0</v>
      </c>
      <c r="G285" s="85">
        <f>SUM(G278:G284)</f>
        <v>0</v>
      </c>
      <c r="H285" s="101"/>
      <c r="I285" s="25"/>
      <c r="J285" s="24"/>
      <c r="K285" s="25"/>
      <c r="L285" s="25"/>
      <c r="M285" s="25"/>
      <c r="N285" s="25"/>
      <c r="O285" s="25"/>
      <c r="P285" s="25"/>
      <c r="Q285" s="25"/>
    </row>
    <row r="286" spans="1:17" s="43" customFormat="1" ht="12.5" x14ac:dyDescent="0.35">
      <c r="A286" s="38"/>
      <c r="B286" s="70"/>
      <c r="C286" s="25"/>
      <c r="D286" s="82"/>
      <c r="E286" s="83"/>
      <c r="F286" s="19"/>
      <c r="G286" s="109"/>
      <c r="H286" s="69"/>
      <c r="I286" s="25"/>
      <c r="J286" s="24"/>
      <c r="K286" s="25"/>
      <c r="L286" s="25"/>
      <c r="M286" s="25"/>
      <c r="N286" s="25"/>
      <c r="O286" s="25"/>
      <c r="P286" s="25"/>
      <c r="Q286" s="25"/>
    </row>
    <row r="287" spans="1:17" s="43" customFormat="1" ht="12.5" x14ac:dyDescent="0.35">
      <c r="A287" s="38"/>
      <c r="B287" s="70" t="s">
        <v>44</v>
      </c>
      <c r="C287" s="25"/>
      <c r="D287" s="82"/>
      <c r="E287" s="83"/>
      <c r="F287" s="19"/>
      <c r="G287" s="109"/>
      <c r="H287" s="69"/>
      <c r="I287" s="25"/>
      <c r="J287" s="24"/>
      <c r="K287" s="25"/>
      <c r="L287" s="25"/>
      <c r="M287" s="25"/>
      <c r="N287" s="25"/>
      <c r="O287" s="25"/>
      <c r="P287" s="25"/>
      <c r="Q287" s="25"/>
    </row>
    <row r="288" spans="1:17" s="43" customFormat="1" ht="12.5" x14ac:dyDescent="0.35">
      <c r="A288" s="38"/>
      <c r="B288" s="73" t="s">
        <v>7</v>
      </c>
      <c r="C288" s="25"/>
      <c r="D288" s="43" t="s">
        <v>121</v>
      </c>
      <c r="E288" s="83"/>
      <c r="F288" s="92" t="s">
        <v>8</v>
      </c>
      <c r="G288" s="109"/>
      <c r="H288" s="69"/>
      <c r="I288" s="25"/>
      <c r="J288" s="24"/>
      <c r="K288" s="25"/>
      <c r="L288" s="25"/>
      <c r="M288" s="25"/>
      <c r="N288" s="25"/>
      <c r="O288" s="25"/>
      <c r="P288" s="25"/>
      <c r="Q288" s="25"/>
    </row>
    <row r="289" spans="1:17" s="43" customFormat="1" ht="11.5" x14ac:dyDescent="0.35">
      <c r="A289" s="38"/>
      <c r="B289" s="6" t="s">
        <v>101</v>
      </c>
      <c r="C289" s="2"/>
      <c r="D289" s="2"/>
      <c r="E289" s="2"/>
      <c r="F289" s="14">
        <v>0</v>
      </c>
      <c r="G289" s="14">
        <v>0</v>
      </c>
      <c r="H289" s="69"/>
      <c r="I289" s="25"/>
      <c r="J289" s="24"/>
      <c r="K289" s="25"/>
      <c r="L289" s="25"/>
      <c r="M289" s="25"/>
      <c r="N289" s="25"/>
      <c r="O289" s="25"/>
      <c r="P289" s="25"/>
      <c r="Q289" s="25"/>
    </row>
    <row r="290" spans="1:17" s="43" customFormat="1" ht="11.5" x14ac:dyDescent="0.35">
      <c r="A290" s="38"/>
      <c r="B290" s="6"/>
      <c r="C290" s="2"/>
      <c r="D290" s="2"/>
      <c r="E290" s="2"/>
      <c r="F290" s="14">
        <v>0</v>
      </c>
      <c r="G290" s="14">
        <v>0</v>
      </c>
      <c r="H290" s="69"/>
      <c r="I290" s="25"/>
      <c r="J290" s="24"/>
      <c r="K290" s="25"/>
      <c r="L290" s="25"/>
      <c r="M290" s="25"/>
      <c r="N290" s="25"/>
      <c r="O290" s="25"/>
      <c r="P290" s="25"/>
      <c r="Q290" s="25"/>
    </row>
    <row r="291" spans="1:17" s="43" customFormat="1" ht="11.5" x14ac:dyDescent="0.35">
      <c r="A291" s="38"/>
      <c r="B291" s="3"/>
      <c r="C291" s="2"/>
      <c r="D291" s="2"/>
      <c r="E291" s="2"/>
      <c r="F291" s="14">
        <v>0</v>
      </c>
      <c r="G291" s="14">
        <v>0</v>
      </c>
      <c r="H291" s="69"/>
      <c r="I291" s="25"/>
      <c r="J291" s="24"/>
      <c r="K291" s="25"/>
      <c r="L291" s="25"/>
      <c r="M291" s="25"/>
      <c r="N291" s="25"/>
      <c r="O291" s="25"/>
      <c r="P291" s="25"/>
      <c r="Q291" s="25"/>
    </row>
    <row r="292" spans="1:17" s="43" customFormat="1" ht="11.5" x14ac:dyDescent="0.35">
      <c r="A292" s="38"/>
      <c r="B292" s="3"/>
      <c r="C292" s="2"/>
      <c r="D292" s="2"/>
      <c r="E292" s="2"/>
      <c r="F292" s="14">
        <v>0</v>
      </c>
      <c r="G292" s="14">
        <v>0</v>
      </c>
      <c r="H292" s="69"/>
      <c r="I292" s="25"/>
      <c r="J292" s="24"/>
      <c r="K292" s="25"/>
      <c r="L292" s="25"/>
      <c r="M292" s="25"/>
      <c r="N292" s="25"/>
      <c r="O292" s="25"/>
      <c r="P292" s="25"/>
      <c r="Q292" s="25"/>
    </row>
    <row r="293" spans="1:17" s="43" customFormat="1" ht="11.5" x14ac:dyDescent="0.35">
      <c r="A293" s="38"/>
      <c r="B293" s="3"/>
      <c r="C293" s="2"/>
      <c r="D293" s="2"/>
      <c r="E293" s="2"/>
      <c r="F293" s="14">
        <v>0</v>
      </c>
      <c r="G293" s="14">
        <v>0</v>
      </c>
      <c r="H293" s="69"/>
      <c r="I293" s="25"/>
      <c r="J293" s="24"/>
      <c r="K293" s="25"/>
      <c r="L293" s="25"/>
      <c r="M293" s="25"/>
      <c r="N293" s="25"/>
      <c r="O293" s="25"/>
      <c r="P293" s="25"/>
      <c r="Q293" s="25"/>
    </row>
    <row r="294" spans="1:17" s="43" customFormat="1" ht="11.5" x14ac:dyDescent="0.35">
      <c r="A294" s="38"/>
      <c r="B294" s="3"/>
      <c r="C294" s="2"/>
      <c r="D294" s="2"/>
      <c r="E294" s="2"/>
      <c r="F294" s="14">
        <v>0</v>
      </c>
      <c r="G294" s="14">
        <v>0</v>
      </c>
      <c r="H294" s="69"/>
      <c r="I294" s="25"/>
      <c r="J294" s="24"/>
      <c r="K294" s="25"/>
      <c r="L294" s="25"/>
      <c r="M294" s="25"/>
      <c r="N294" s="25"/>
      <c r="O294" s="25"/>
      <c r="P294" s="25"/>
      <c r="Q294" s="25"/>
    </row>
    <row r="295" spans="1:17" s="43" customFormat="1" ht="11.5" x14ac:dyDescent="0.35">
      <c r="A295" s="38"/>
      <c r="B295" s="3"/>
      <c r="C295" s="2"/>
      <c r="D295" s="2"/>
      <c r="E295" s="2"/>
      <c r="F295" s="14">
        <v>0</v>
      </c>
      <c r="G295" s="14">
        <v>0</v>
      </c>
      <c r="H295" s="69"/>
      <c r="I295" s="25"/>
      <c r="J295" s="24"/>
      <c r="K295" s="25"/>
      <c r="L295" s="25"/>
      <c r="M295" s="25"/>
      <c r="N295" s="25"/>
      <c r="O295" s="25"/>
      <c r="P295" s="25"/>
      <c r="Q295" s="25"/>
    </row>
    <row r="296" spans="1:17" s="43" customFormat="1" ht="11.5" x14ac:dyDescent="0.35">
      <c r="A296" s="38"/>
      <c r="B296" s="102"/>
      <c r="C296" s="90"/>
      <c r="D296" s="103"/>
      <c r="E296" s="104" t="s">
        <v>47</v>
      </c>
      <c r="F296" s="19">
        <f>SUM(F289:F295)</f>
        <v>0</v>
      </c>
      <c r="G296" s="19">
        <f>SUM(G289:G295)</f>
        <v>0</v>
      </c>
      <c r="H296" s="69"/>
      <c r="I296" s="25"/>
      <c r="J296" s="24"/>
      <c r="K296" s="25"/>
      <c r="L296" s="25"/>
      <c r="M296" s="25"/>
      <c r="N296" s="25"/>
      <c r="O296" s="25"/>
      <c r="P296" s="25"/>
      <c r="Q296" s="25"/>
    </row>
    <row r="297" spans="1:17" s="43" customFormat="1" thickBot="1" x14ac:dyDescent="0.4">
      <c r="A297" s="38"/>
      <c r="B297" s="70"/>
      <c r="C297" s="25"/>
      <c r="D297" s="82"/>
      <c r="E297" s="83"/>
      <c r="F297" s="19"/>
      <c r="G297" s="109"/>
      <c r="H297" s="69"/>
      <c r="I297" s="25"/>
      <c r="J297" s="24"/>
      <c r="K297" s="25"/>
      <c r="L297" s="25"/>
      <c r="M297" s="25"/>
      <c r="N297" s="25"/>
      <c r="O297" s="25"/>
      <c r="P297" s="25"/>
      <c r="Q297" s="25"/>
    </row>
    <row r="298" spans="1:17" s="43" customFormat="1" ht="12" thickBot="1" x14ac:dyDescent="0.4">
      <c r="A298" s="38"/>
      <c r="B298" s="77"/>
      <c r="C298" s="78"/>
      <c r="D298" s="105"/>
      <c r="E298" s="80" t="s">
        <v>140</v>
      </c>
      <c r="F298" s="60">
        <f>F274+F285+F296</f>
        <v>0</v>
      </c>
      <c r="G298" s="60">
        <f>G274+G285+G296</f>
        <v>0</v>
      </c>
      <c r="H298" s="81"/>
      <c r="I298" s="25"/>
      <c r="J298" s="24"/>
      <c r="K298" s="25"/>
      <c r="L298" s="25"/>
      <c r="M298" s="25"/>
      <c r="N298" s="25"/>
      <c r="O298" s="25"/>
      <c r="P298" s="25"/>
      <c r="Q298" s="25"/>
    </row>
    <row r="299" spans="1:17" s="43" customFormat="1" ht="12.5" x14ac:dyDescent="0.35">
      <c r="A299" s="38"/>
      <c r="B299" s="25"/>
      <c r="C299" s="25"/>
      <c r="D299" s="82"/>
      <c r="E299" s="83"/>
      <c r="F299" s="19"/>
      <c r="G299" s="109"/>
      <c r="H299" s="106"/>
      <c r="I299" s="25"/>
      <c r="J299" s="24"/>
      <c r="K299" s="25"/>
      <c r="L299" s="25"/>
      <c r="M299" s="25"/>
      <c r="N299" s="25"/>
      <c r="O299" s="25"/>
      <c r="P299" s="25"/>
      <c r="Q299" s="25"/>
    </row>
    <row r="300" spans="1:17" s="43" customFormat="1" ht="12" thickBot="1" x14ac:dyDescent="0.4">
      <c r="A300" s="38"/>
      <c r="B300" s="25"/>
      <c r="C300" s="25"/>
      <c r="D300" s="82"/>
      <c r="E300" s="83"/>
      <c r="F300" s="19"/>
      <c r="G300" s="19"/>
      <c r="H300" s="106"/>
      <c r="I300" s="25"/>
      <c r="J300" s="24"/>
      <c r="K300" s="25"/>
      <c r="L300" s="25"/>
      <c r="M300" s="25"/>
      <c r="N300" s="25"/>
      <c r="O300" s="25"/>
      <c r="P300" s="25"/>
      <c r="Q300" s="25"/>
    </row>
    <row r="301" spans="1:17" s="43" customFormat="1" ht="16" thickBot="1" x14ac:dyDescent="0.4">
      <c r="A301" s="62" t="s">
        <v>106</v>
      </c>
      <c r="B301" s="111" t="s">
        <v>10</v>
      </c>
      <c r="C301" s="112"/>
      <c r="D301" s="113"/>
      <c r="E301" s="114"/>
      <c r="F301" s="115">
        <f>F30+F69+F119+F169+F219+F258+F298</f>
        <v>0</v>
      </c>
      <c r="G301" s="115">
        <f>G30+G69+G119+G169+G219+G258+G298</f>
        <v>0</v>
      </c>
      <c r="H301" s="116"/>
      <c r="I301" s="25"/>
      <c r="J301" s="24"/>
      <c r="K301" s="25"/>
      <c r="L301" s="25"/>
      <c r="M301" s="25"/>
      <c r="N301" s="25"/>
      <c r="O301" s="25"/>
      <c r="P301" s="25"/>
      <c r="Q301" s="25"/>
    </row>
    <row r="302" spans="1:17" s="35" customFormat="1" ht="11.25" customHeight="1" x14ac:dyDescent="0.35">
      <c r="A302" s="10"/>
      <c r="D302" s="32"/>
      <c r="F302" s="117"/>
      <c r="G302" s="117"/>
      <c r="H302" s="34"/>
      <c r="J302" s="36"/>
      <c r="K302" s="25"/>
      <c r="L302" s="25"/>
      <c r="M302" s="25"/>
    </row>
    <row r="303" spans="1:17" s="35" customFormat="1" ht="12" thickBot="1" x14ac:dyDescent="0.4">
      <c r="A303" s="118"/>
      <c r="B303" s="119"/>
      <c r="C303" s="119"/>
      <c r="D303" s="120"/>
      <c r="E303" s="120"/>
      <c r="F303" s="121"/>
      <c r="G303" s="121"/>
      <c r="H303" s="122"/>
      <c r="I303" s="122"/>
      <c r="J303" s="119"/>
      <c r="K303" s="25"/>
      <c r="L303" s="25"/>
      <c r="M303" s="25"/>
    </row>
    <row r="304" spans="1:17" s="35" customFormat="1" ht="15.5" x14ac:dyDescent="0.35">
      <c r="A304" s="62" t="s">
        <v>107</v>
      </c>
      <c r="B304" s="168" t="s">
        <v>11</v>
      </c>
      <c r="C304" s="169"/>
      <c r="D304" s="169"/>
      <c r="E304" s="169"/>
      <c r="F304" s="169"/>
      <c r="G304" s="23"/>
      <c r="H304" s="123"/>
      <c r="J304" s="36"/>
      <c r="K304" s="25"/>
      <c r="L304" s="25"/>
      <c r="M304" s="25"/>
    </row>
    <row r="305" spans="1:17" s="35" customFormat="1" ht="11.5" x14ac:dyDescent="0.35">
      <c r="A305" s="10"/>
      <c r="B305" s="9"/>
      <c r="C305" s="10"/>
      <c r="D305" s="10"/>
      <c r="E305" s="10"/>
      <c r="F305" s="10"/>
      <c r="G305" s="10"/>
      <c r="H305" s="69"/>
      <c r="J305" s="36"/>
      <c r="K305" s="25"/>
      <c r="L305" s="25"/>
      <c r="M305" s="25"/>
    </row>
    <row r="306" spans="1:17" s="35" customFormat="1" ht="11.5" x14ac:dyDescent="0.35">
      <c r="A306" s="10"/>
      <c r="B306" s="9"/>
      <c r="C306" s="10"/>
      <c r="D306" s="10"/>
      <c r="E306" s="10"/>
      <c r="F306" s="10"/>
      <c r="G306" s="10"/>
      <c r="H306" s="124"/>
      <c r="J306" s="36"/>
      <c r="K306" s="25"/>
      <c r="L306" s="25"/>
      <c r="M306" s="25"/>
    </row>
    <row r="307" spans="1:17" s="35" customFormat="1" ht="11.5" x14ac:dyDescent="0.35">
      <c r="A307" s="10"/>
      <c r="B307" s="9"/>
      <c r="C307" s="10"/>
      <c r="D307" s="10"/>
      <c r="E307" s="10"/>
      <c r="F307" s="10"/>
      <c r="G307" s="10"/>
      <c r="H307" s="69"/>
      <c r="J307" s="36"/>
      <c r="K307" s="25"/>
      <c r="L307" s="25"/>
      <c r="M307" s="25"/>
    </row>
    <row r="308" spans="1:17" s="35" customFormat="1" ht="11.5" x14ac:dyDescent="0.35">
      <c r="A308" s="10"/>
      <c r="B308" s="9"/>
      <c r="C308" s="10"/>
      <c r="D308" s="10"/>
      <c r="E308" s="10"/>
      <c r="F308" s="10"/>
      <c r="G308" s="10"/>
      <c r="H308" s="69"/>
      <c r="J308" s="36"/>
      <c r="K308" s="25"/>
      <c r="L308" s="25"/>
      <c r="M308" s="25"/>
    </row>
    <row r="309" spans="1:17" s="35" customFormat="1" ht="11.5" x14ac:dyDescent="0.35">
      <c r="A309" s="10"/>
      <c r="B309" s="9"/>
      <c r="C309" s="10"/>
      <c r="D309" s="10"/>
      <c r="E309" s="10"/>
      <c r="F309" s="10"/>
      <c r="G309" s="10"/>
      <c r="H309" s="69"/>
      <c r="J309" s="36"/>
    </row>
    <row r="310" spans="1:17" s="35" customFormat="1" ht="11.5" x14ac:dyDescent="0.35">
      <c r="A310" s="10"/>
      <c r="B310" s="9"/>
      <c r="C310" s="10"/>
      <c r="D310" s="10"/>
      <c r="E310" s="10"/>
      <c r="F310" s="10"/>
      <c r="G310" s="10"/>
      <c r="H310" s="69"/>
      <c r="J310" s="36"/>
    </row>
    <row r="311" spans="1:17" s="37" customFormat="1" ht="11.5" x14ac:dyDescent="0.35">
      <c r="A311" s="10"/>
      <c r="B311" s="9"/>
      <c r="C311" s="10"/>
      <c r="D311" s="10"/>
      <c r="E311" s="10"/>
      <c r="F311" s="10"/>
      <c r="G311" s="10"/>
      <c r="H311" s="69"/>
      <c r="I311" s="35"/>
      <c r="J311" s="36"/>
      <c r="K311" s="35"/>
      <c r="L311" s="35"/>
      <c r="M311" s="35"/>
      <c r="N311" s="35"/>
      <c r="O311" s="35"/>
      <c r="P311" s="35"/>
      <c r="Q311" s="35"/>
    </row>
    <row r="312" spans="1:17" s="37" customFormat="1" ht="11.5" x14ac:dyDescent="0.35">
      <c r="A312" s="10"/>
      <c r="B312" s="9"/>
      <c r="C312" s="10"/>
      <c r="D312" s="10"/>
      <c r="E312" s="10"/>
      <c r="F312" s="10"/>
      <c r="G312" s="10"/>
      <c r="H312" s="69"/>
      <c r="I312" s="35"/>
      <c r="J312" s="36"/>
      <c r="K312" s="35"/>
      <c r="L312" s="35"/>
      <c r="M312" s="35"/>
      <c r="N312" s="35"/>
      <c r="O312" s="35"/>
      <c r="P312" s="35"/>
      <c r="Q312" s="35"/>
    </row>
    <row r="313" spans="1:17" s="37" customFormat="1" ht="11.5" x14ac:dyDescent="0.35">
      <c r="A313" s="10"/>
      <c r="B313" s="9"/>
      <c r="C313" s="10"/>
      <c r="D313" s="10"/>
      <c r="E313" s="10"/>
      <c r="F313" s="10"/>
      <c r="G313" s="10"/>
      <c r="H313" s="69"/>
      <c r="I313" s="35"/>
      <c r="J313" s="36"/>
      <c r="K313" s="35"/>
      <c r="L313" s="35"/>
      <c r="M313" s="35"/>
      <c r="N313" s="35"/>
      <c r="O313" s="35"/>
      <c r="P313" s="35"/>
      <c r="Q313" s="35"/>
    </row>
    <row r="314" spans="1:17" s="37" customFormat="1" ht="11.5" x14ac:dyDescent="0.35">
      <c r="A314" s="10"/>
      <c r="B314" s="9"/>
      <c r="C314" s="10"/>
      <c r="D314" s="10"/>
      <c r="E314" s="10"/>
      <c r="F314" s="10"/>
      <c r="G314" s="10"/>
      <c r="H314" s="69"/>
      <c r="I314" s="35"/>
      <c r="J314" s="36"/>
      <c r="K314" s="35"/>
      <c r="L314" s="35"/>
      <c r="M314" s="35"/>
      <c r="N314" s="35"/>
      <c r="O314" s="35"/>
      <c r="P314" s="35"/>
      <c r="Q314" s="35"/>
    </row>
    <row r="315" spans="1:17" x14ac:dyDescent="0.35">
      <c r="B315" s="11"/>
      <c r="C315" s="12"/>
      <c r="D315" s="12"/>
      <c r="E315" s="12"/>
      <c r="F315" s="12"/>
      <c r="G315" s="12"/>
      <c r="H315" s="125"/>
    </row>
    <row r="316" spans="1:17" ht="13.5" thickBot="1" x14ac:dyDescent="0.4">
      <c r="B316" s="7"/>
      <c r="C316" s="8"/>
      <c r="D316" s="8"/>
      <c r="E316" s="8"/>
      <c r="F316" s="8"/>
      <c r="G316" s="8"/>
      <c r="H316" s="126"/>
    </row>
    <row r="317" spans="1:17" x14ac:dyDescent="0.35">
      <c r="B317" s="28"/>
      <c r="C317" s="28"/>
      <c r="D317" s="127"/>
      <c r="E317" s="28"/>
      <c r="F317" s="127"/>
      <c r="G317" s="127"/>
      <c r="H317" s="128"/>
    </row>
    <row r="318" spans="1:17" x14ac:dyDescent="0.35">
      <c r="B318" s="28"/>
      <c r="C318" s="28"/>
      <c r="D318" s="127"/>
      <c r="E318" s="28"/>
      <c r="F318" s="127"/>
      <c r="G318" s="127"/>
      <c r="H318" s="128"/>
    </row>
    <row r="319" spans="1:17" s="43" customFormat="1" ht="11.5" x14ac:dyDescent="0.35">
      <c r="A319" s="38"/>
      <c r="B319" s="25"/>
      <c r="C319" s="25"/>
      <c r="D319" s="82"/>
      <c r="E319" s="83"/>
      <c r="F319" s="19"/>
      <c r="G319" s="19"/>
      <c r="H319" s="106"/>
      <c r="I319" s="25"/>
      <c r="J319" s="24"/>
      <c r="K319" s="25"/>
      <c r="L319" s="25"/>
      <c r="M319" s="25"/>
      <c r="N319" s="25"/>
      <c r="O319" s="25"/>
      <c r="P319" s="25"/>
      <c r="Q319" s="25"/>
    </row>
    <row r="320" spans="1:17" s="43" customFormat="1" ht="11.5" x14ac:dyDescent="0.35">
      <c r="A320" s="38"/>
      <c r="B320" s="25"/>
      <c r="C320" s="25"/>
      <c r="D320" s="82"/>
      <c r="E320" s="83"/>
      <c r="F320" s="19"/>
      <c r="G320" s="19"/>
      <c r="H320" s="106"/>
      <c r="I320" s="25"/>
      <c r="J320" s="24"/>
      <c r="K320" s="25"/>
      <c r="L320" s="25"/>
      <c r="M320" s="25"/>
      <c r="N320" s="25"/>
      <c r="O320" s="25"/>
      <c r="P320" s="25"/>
      <c r="Q320" s="25"/>
    </row>
    <row r="321" spans="1:10" x14ac:dyDescent="0.35">
      <c r="B321" s="28"/>
      <c r="C321" s="28"/>
      <c r="D321" s="127"/>
      <c r="E321" s="28"/>
      <c r="F321" s="127"/>
      <c r="G321" s="127"/>
      <c r="H321" s="128"/>
    </row>
    <row r="322" spans="1:10" x14ac:dyDescent="0.35">
      <c r="B322" s="28"/>
      <c r="C322" s="28"/>
      <c r="D322" s="127"/>
      <c r="E322" s="28"/>
      <c r="F322" s="127"/>
      <c r="G322" s="127"/>
      <c r="H322" s="128"/>
    </row>
    <row r="323" spans="1:10" x14ac:dyDescent="0.35">
      <c r="B323" s="28"/>
      <c r="C323" s="28"/>
      <c r="D323" s="127"/>
      <c r="E323" s="28"/>
      <c r="F323" s="127"/>
      <c r="G323" s="127"/>
      <c r="H323" s="128"/>
    </row>
    <row r="324" spans="1:10" x14ac:dyDescent="0.35">
      <c r="B324" s="28"/>
      <c r="C324" s="28"/>
      <c r="D324" s="127"/>
      <c r="E324" s="28"/>
      <c r="F324" s="127"/>
      <c r="G324" s="127"/>
      <c r="H324" s="128"/>
    </row>
    <row r="325" spans="1:10" x14ac:dyDescent="0.35">
      <c r="B325" s="28"/>
      <c r="C325" s="28"/>
      <c r="D325" s="127"/>
      <c r="E325" s="28"/>
      <c r="F325" s="127"/>
      <c r="G325" s="127"/>
      <c r="H325" s="128"/>
    </row>
    <row r="326" spans="1:10" x14ac:dyDescent="0.35">
      <c r="B326" s="28"/>
      <c r="C326" s="28"/>
      <c r="D326" s="127"/>
      <c r="E326" s="28"/>
      <c r="F326" s="127"/>
      <c r="G326" s="127"/>
      <c r="H326" s="128"/>
    </row>
    <row r="327" spans="1:10" x14ac:dyDescent="0.35">
      <c r="B327" s="129"/>
      <c r="C327" s="129"/>
      <c r="D327" s="130"/>
      <c r="E327" s="129"/>
      <c r="F327" s="130"/>
      <c r="G327" s="130"/>
      <c r="H327" s="131"/>
      <c r="I327" s="129"/>
      <c r="J327" s="132"/>
    </row>
    <row r="328" spans="1:10" x14ac:dyDescent="0.35">
      <c r="B328" s="129"/>
      <c r="C328" s="129"/>
      <c r="D328" s="130"/>
      <c r="E328" s="129"/>
      <c r="F328" s="130"/>
      <c r="G328" s="130"/>
      <c r="H328" s="131"/>
      <c r="I328" s="129"/>
      <c r="J328" s="132"/>
    </row>
    <row r="329" spans="1:10" x14ac:dyDescent="0.35">
      <c r="B329" s="129"/>
      <c r="C329" s="129"/>
      <c r="D329" s="130"/>
      <c r="E329" s="129"/>
      <c r="F329" s="130"/>
      <c r="G329" s="130"/>
      <c r="H329" s="131"/>
      <c r="I329" s="129"/>
      <c r="J329" s="132"/>
    </row>
    <row r="330" spans="1:10" x14ac:dyDescent="0.35">
      <c r="B330" s="129"/>
      <c r="C330" s="129"/>
      <c r="D330" s="130"/>
      <c r="E330" s="129"/>
      <c r="F330" s="130"/>
      <c r="G330" s="130"/>
      <c r="H330" s="131"/>
      <c r="I330" s="129"/>
      <c r="J330" s="132"/>
    </row>
    <row r="331" spans="1:10" s="129" customFormat="1" x14ac:dyDescent="0.35">
      <c r="A331" s="133"/>
      <c r="D331" s="130"/>
      <c r="F331" s="130"/>
      <c r="G331" s="130"/>
      <c r="H331" s="131"/>
      <c r="J331" s="132"/>
    </row>
    <row r="332" spans="1:10" s="129" customFormat="1" x14ac:dyDescent="0.35">
      <c r="A332" s="133"/>
      <c r="D332" s="130"/>
      <c r="F332" s="130"/>
      <c r="G332" s="130"/>
      <c r="H332" s="131"/>
      <c r="J332" s="132"/>
    </row>
    <row r="333" spans="1:10" s="129" customFormat="1" x14ac:dyDescent="0.35">
      <c r="A333" s="133"/>
      <c r="D333" s="130"/>
      <c r="F333" s="130"/>
      <c r="G333" s="130"/>
      <c r="H333" s="131"/>
      <c r="J333" s="132"/>
    </row>
    <row r="334" spans="1:10" s="129" customFormat="1" x14ac:dyDescent="0.35">
      <c r="A334" s="133"/>
      <c r="D334" s="130"/>
      <c r="F334" s="130"/>
      <c r="G334" s="130"/>
      <c r="H334" s="131"/>
      <c r="J334" s="132"/>
    </row>
    <row r="335" spans="1:10" s="129" customFormat="1" x14ac:dyDescent="0.35">
      <c r="A335" s="133"/>
      <c r="D335" s="130"/>
      <c r="F335" s="130"/>
      <c r="G335" s="130"/>
      <c r="H335" s="131"/>
      <c r="J335" s="132"/>
    </row>
    <row r="336" spans="1:10" s="129" customFormat="1" x14ac:dyDescent="0.35">
      <c r="A336" s="133"/>
      <c r="D336" s="130"/>
      <c r="F336" s="130"/>
      <c r="G336" s="130"/>
      <c r="H336" s="131"/>
      <c r="J336" s="132"/>
    </row>
    <row r="337" spans="1:10" s="129" customFormat="1" x14ac:dyDescent="0.35">
      <c r="A337" s="133"/>
      <c r="D337" s="130"/>
      <c r="F337" s="130"/>
      <c r="G337" s="130"/>
      <c r="H337" s="131"/>
      <c r="J337" s="132"/>
    </row>
    <row r="338" spans="1:10" s="129" customFormat="1" x14ac:dyDescent="0.35">
      <c r="A338" s="133"/>
      <c r="D338" s="130"/>
      <c r="F338" s="130"/>
      <c r="G338" s="130"/>
      <c r="H338" s="131"/>
      <c r="J338" s="132"/>
    </row>
    <row r="339" spans="1:10" s="129" customFormat="1" x14ac:dyDescent="0.35">
      <c r="A339" s="133"/>
      <c r="D339" s="130"/>
      <c r="F339" s="130"/>
      <c r="G339" s="130"/>
      <c r="H339" s="131"/>
      <c r="J339" s="132"/>
    </row>
    <row r="340" spans="1:10" s="129" customFormat="1" x14ac:dyDescent="0.35">
      <c r="A340" s="133"/>
      <c r="D340" s="130"/>
      <c r="F340" s="130"/>
      <c r="G340" s="130"/>
      <c r="H340" s="131"/>
      <c r="J340" s="132"/>
    </row>
    <row r="341" spans="1:10" s="129" customFormat="1" x14ac:dyDescent="0.35">
      <c r="A341" s="133"/>
      <c r="D341" s="130"/>
      <c r="F341" s="130"/>
      <c r="G341" s="130"/>
      <c r="H341" s="131"/>
      <c r="J341" s="132"/>
    </row>
    <row r="342" spans="1:10" s="129" customFormat="1" x14ac:dyDescent="0.35">
      <c r="A342" s="133"/>
      <c r="D342" s="130"/>
      <c r="F342" s="130"/>
      <c r="G342" s="130"/>
      <c r="H342" s="131"/>
      <c r="J342" s="132"/>
    </row>
    <row r="343" spans="1:10" s="129" customFormat="1" x14ac:dyDescent="0.35">
      <c r="A343" s="133"/>
      <c r="D343" s="130"/>
      <c r="F343" s="130"/>
      <c r="G343" s="130"/>
      <c r="H343" s="131"/>
      <c r="J343" s="132"/>
    </row>
    <row r="344" spans="1:10" s="129" customFormat="1" x14ac:dyDescent="0.35">
      <c r="A344" s="133"/>
      <c r="D344" s="130"/>
      <c r="F344" s="130"/>
      <c r="G344" s="130"/>
      <c r="H344" s="131"/>
      <c r="J344" s="132"/>
    </row>
    <row r="345" spans="1:10" s="129" customFormat="1" x14ac:dyDescent="0.35">
      <c r="A345" s="133"/>
      <c r="D345" s="130"/>
      <c r="F345" s="130"/>
      <c r="G345" s="130"/>
      <c r="H345" s="131"/>
      <c r="J345" s="132"/>
    </row>
    <row r="346" spans="1:10" s="129" customFormat="1" x14ac:dyDescent="0.35">
      <c r="A346" s="133"/>
      <c r="D346" s="130"/>
      <c r="F346" s="130"/>
      <c r="G346" s="130"/>
      <c r="H346" s="131"/>
      <c r="J346" s="132"/>
    </row>
    <row r="347" spans="1:10" s="129" customFormat="1" x14ac:dyDescent="0.35">
      <c r="A347" s="133"/>
      <c r="D347" s="130"/>
      <c r="F347" s="130"/>
      <c r="G347" s="130"/>
      <c r="H347" s="131"/>
      <c r="J347" s="132"/>
    </row>
    <row r="348" spans="1:10" s="129" customFormat="1" x14ac:dyDescent="0.35">
      <c r="A348" s="133"/>
      <c r="D348" s="130"/>
      <c r="F348" s="130"/>
      <c r="G348" s="130"/>
      <c r="H348" s="131"/>
      <c r="J348" s="132"/>
    </row>
    <row r="349" spans="1:10" s="129" customFormat="1" x14ac:dyDescent="0.35">
      <c r="A349" s="133"/>
      <c r="D349" s="130"/>
      <c r="F349" s="130"/>
      <c r="G349" s="130"/>
      <c r="H349" s="131"/>
      <c r="J349" s="132"/>
    </row>
    <row r="350" spans="1:10" s="129" customFormat="1" hidden="1" x14ac:dyDescent="0.35">
      <c r="A350" s="133"/>
      <c r="B350" s="41" t="s">
        <v>152</v>
      </c>
      <c r="C350" s="41" t="s">
        <v>153</v>
      </c>
      <c r="D350" s="130"/>
      <c r="F350" s="130"/>
      <c r="G350" s="130"/>
      <c r="H350" s="131"/>
      <c r="J350" s="132"/>
    </row>
    <row r="351" spans="1:10" s="129" customFormat="1" x14ac:dyDescent="0.35">
      <c r="A351" s="133"/>
      <c r="D351" s="130"/>
      <c r="F351" s="130"/>
      <c r="G351" s="130"/>
      <c r="H351" s="131"/>
      <c r="J351" s="132"/>
    </row>
    <row r="352" spans="1:10" s="129" customFormat="1" x14ac:dyDescent="0.35">
      <c r="A352" s="133"/>
      <c r="D352" s="130"/>
      <c r="F352" s="130"/>
      <c r="G352" s="130"/>
      <c r="H352" s="131"/>
      <c r="J352" s="132"/>
    </row>
    <row r="353" spans="1:10" s="129" customFormat="1" x14ac:dyDescent="0.35">
      <c r="A353" s="133"/>
      <c r="D353" s="130"/>
      <c r="F353" s="130"/>
      <c r="G353" s="130"/>
      <c r="H353" s="131"/>
      <c r="J353" s="132"/>
    </row>
    <row r="354" spans="1:10" s="129" customFormat="1" x14ac:dyDescent="0.35">
      <c r="A354" s="133"/>
      <c r="D354" s="130"/>
      <c r="F354" s="130"/>
      <c r="G354" s="130"/>
      <c r="H354" s="131"/>
      <c r="J354" s="132"/>
    </row>
    <row r="355" spans="1:10" s="129" customFormat="1" x14ac:dyDescent="0.35">
      <c r="A355" s="133"/>
      <c r="D355" s="130"/>
      <c r="F355" s="130"/>
      <c r="G355" s="130"/>
      <c r="H355" s="131"/>
      <c r="J355" s="132"/>
    </row>
    <row r="356" spans="1:10" s="129" customFormat="1" x14ac:dyDescent="0.35">
      <c r="A356" s="133"/>
      <c r="D356" s="130"/>
      <c r="F356" s="130"/>
      <c r="G356" s="130"/>
      <c r="H356" s="131"/>
      <c r="J356" s="132"/>
    </row>
    <row r="357" spans="1:10" s="129" customFormat="1" x14ac:dyDescent="0.35">
      <c r="A357" s="133"/>
      <c r="D357" s="130"/>
      <c r="F357" s="130"/>
      <c r="G357" s="130"/>
      <c r="H357" s="131"/>
      <c r="J357" s="132"/>
    </row>
    <row r="358" spans="1:10" s="129" customFormat="1" x14ac:dyDescent="0.35">
      <c r="A358" s="133"/>
      <c r="D358" s="130"/>
      <c r="F358" s="130"/>
      <c r="G358" s="130"/>
      <c r="H358" s="131"/>
      <c r="J358" s="132"/>
    </row>
    <row r="359" spans="1:10" s="129" customFormat="1" x14ac:dyDescent="0.35">
      <c r="A359" s="133"/>
      <c r="D359" s="130"/>
      <c r="F359" s="130"/>
      <c r="G359" s="130"/>
      <c r="H359" s="131"/>
      <c r="J359" s="132"/>
    </row>
    <row r="360" spans="1:10" s="129" customFormat="1" x14ac:dyDescent="0.35">
      <c r="A360" s="133"/>
      <c r="D360" s="130"/>
      <c r="F360" s="130"/>
      <c r="G360" s="130"/>
      <c r="H360" s="131"/>
      <c r="J360" s="132"/>
    </row>
    <row r="361" spans="1:10" s="129" customFormat="1" x14ac:dyDescent="0.35">
      <c r="A361" s="133"/>
      <c r="D361" s="130"/>
      <c r="F361" s="130"/>
      <c r="G361" s="130"/>
      <c r="H361" s="131"/>
      <c r="J361" s="132"/>
    </row>
    <row r="362" spans="1:10" s="129" customFormat="1" x14ac:dyDescent="0.35">
      <c r="A362" s="133"/>
      <c r="D362" s="130"/>
      <c r="F362" s="130"/>
      <c r="G362" s="130"/>
      <c r="H362" s="131"/>
      <c r="J362" s="132"/>
    </row>
    <row r="363" spans="1:10" s="129" customFormat="1" x14ac:dyDescent="0.35">
      <c r="A363" s="133"/>
      <c r="D363" s="130"/>
      <c r="F363" s="130"/>
      <c r="G363" s="130"/>
      <c r="H363" s="131"/>
      <c r="J363" s="132"/>
    </row>
    <row r="364" spans="1:10" s="129" customFormat="1" x14ac:dyDescent="0.35">
      <c r="A364" s="133"/>
      <c r="D364" s="130"/>
      <c r="F364" s="130"/>
      <c r="G364" s="130"/>
      <c r="H364" s="131"/>
      <c r="J364" s="132"/>
    </row>
    <row r="365" spans="1:10" s="129" customFormat="1" x14ac:dyDescent="0.35">
      <c r="A365" s="133"/>
      <c r="D365" s="130"/>
      <c r="F365" s="130"/>
      <c r="G365" s="130"/>
      <c r="H365" s="131"/>
      <c r="J365" s="132"/>
    </row>
    <row r="366" spans="1:10" s="129" customFormat="1" x14ac:dyDescent="0.35">
      <c r="A366" s="133"/>
      <c r="D366" s="130"/>
      <c r="F366" s="130"/>
      <c r="G366" s="130"/>
      <c r="H366" s="131"/>
      <c r="J366" s="132"/>
    </row>
    <row r="367" spans="1:10" s="129" customFormat="1" x14ac:dyDescent="0.35">
      <c r="A367" s="133"/>
      <c r="D367" s="130"/>
      <c r="F367" s="130"/>
      <c r="G367" s="130"/>
      <c r="H367" s="131"/>
      <c r="J367" s="132"/>
    </row>
    <row r="368" spans="1:10" s="129" customFormat="1" x14ac:dyDescent="0.35">
      <c r="A368" s="133"/>
      <c r="D368" s="130"/>
      <c r="F368" s="130"/>
      <c r="G368" s="130"/>
      <c r="H368" s="131"/>
      <c r="J368" s="132"/>
    </row>
    <row r="369" spans="1:10" s="129" customFormat="1" x14ac:dyDescent="0.35">
      <c r="A369" s="133"/>
      <c r="D369" s="130"/>
      <c r="F369" s="130"/>
      <c r="G369" s="130"/>
      <c r="H369" s="131"/>
      <c r="J369" s="132"/>
    </row>
    <row r="370" spans="1:10" s="129" customFormat="1" x14ac:dyDescent="0.35">
      <c r="A370" s="133"/>
      <c r="D370" s="130"/>
      <c r="F370" s="130"/>
      <c r="G370" s="130"/>
      <c r="H370" s="131"/>
      <c r="J370" s="132"/>
    </row>
    <row r="371" spans="1:10" s="129" customFormat="1" x14ac:dyDescent="0.35">
      <c r="A371" s="133"/>
      <c r="D371" s="130"/>
      <c r="F371" s="130"/>
      <c r="G371" s="130"/>
      <c r="H371" s="131"/>
      <c r="J371" s="132"/>
    </row>
    <row r="372" spans="1:10" s="129" customFormat="1" x14ac:dyDescent="0.35">
      <c r="A372" s="133"/>
      <c r="D372" s="130"/>
      <c r="F372" s="130"/>
      <c r="G372" s="130"/>
      <c r="H372" s="131"/>
      <c r="J372" s="132"/>
    </row>
    <row r="373" spans="1:10" s="129" customFormat="1" x14ac:dyDescent="0.35">
      <c r="A373" s="133"/>
      <c r="D373" s="130"/>
      <c r="F373" s="130"/>
      <c r="G373" s="130"/>
      <c r="H373" s="131"/>
      <c r="J373" s="132"/>
    </row>
    <row r="374" spans="1:10" s="129" customFormat="1" x14ac:dyDescent="0.35">
      <c r="A374" s="133"/>
      <c r="D374" s="130"/>
      <c r="F374" s="130"/>
      <c r="G374" s="130"/>
      <c r="H374" s="131"/>
      <c r="J374" s="132"/>
    </row>
    <row r="375" spans="1:10" s="129" customFormat="1" x14ac:dyDescent="0.35">
      <c r="A375" s="133"/>
      <c r="D375" s="130"/>
      <c r="F375" s="130"/>
      <c r="G375" s="130"/>
      <c r="H375" s="131"/>
      <c r="J375" s="132"/>
    </row>
    <row r="376" spans="1:10" s="129" customFormat="1" x14ac:dyDescent="0.35">
      <c r="A376" s="133"/>
      <c r="D376" s="130"/>
      <c r="F376" s="130"/>
      <c r="G376" s="130"/>
      <c r="H376" s="131"/>
      <c r="J376" s="132"/>
    </row>
    <row r="377" spans="1:10" s="129" customFormat="1" x14ac:dyDescent="0.35">
      <c r="A377" s="133"/>
      <c r="D377" s="130"/>
      <c r="F377" s="130"/>
      <c r="G377" s="130"/>
      <c r="H377" s="131"/>
      <c r="J377" s="132"/>
    </row>
    <row r="378" spans="1:10" s="129" customFormat="1" x14ac:dyDescent="0.35">
      <c r="A378" s="133"/>
      <c r="D378" s="130"/>
      <c r="F378" s="130"/>
      <c r="G378" s="130"/>
      <c r="H378" s="131"/>
      <c r="J378" s="132"/>
    </row>
    <row r="379" spans="1:10" s="129" customFormat="1" x14ac:dyDescent="0.35">
      <c r="A379" s="133"/>
      <c r="D379" s="130"/>
      <c r="F379" s="130"/>
      <c r="G379" s="130"/>
      <c r="H379" s="131"/>
      <c r="J379" s="132"/>
    </row>
    <row r="380" spans="1:10" s="129" customFormat="1" x14ac:dyDescent="0.35">
      <c r="A380" s="133"/>
      <c r="D380" s="130"/>
      <c r="F380" s="130"/>
      <c r="G380" s="130"/>
      <c r="H380" s="131"/>
      <c r="J380" s="132"/>
    </row>
    <row r="381" spans="1:10" s="129" customFormat="1" x14ac:dyDescent="0.35">
      <c r="A381" s="133"/>
      <c r="D381" s="130"/>
      <c r="F381" s="130"/>
      <c r="G381" s="130"/>
      <c r="H381" s="131"/>
      <c r="J381" s="132"/>
    </row>
    <row r="382" spans="1:10" s="129" customFormat="1" x14ac:dyDescent="0.35">
      <c r="A382" s="133"/>
      <c r="D382" s="130"/>
      <c r="F382" s="130"/>
      <c r="G382" s="130"/>
      <c r="H382" s="131"/>
      <c r="J382" s="132"/>
    </row>
    <row r="383" spans="1:10" s="129" customFormat="1" x14ac:dyDescent="0.35">
      <c r="A383" s="133"/>
      <c r="D383" s="130"/>
      <c r="F383" s="130"/>
      <c r="G383" s="130"/>
      <c r="H383" s="131"/>
      <c r="J383" s="132"/>
    </row>
    <row r="384" spans="1:10" s="129" customFormat="1" x14ac:dyDescent="0.35">
      <c r="A384" s="133"/>
      <c r="D384" s="130"/>
      <c r="F384" s="130"/>
      <c r="G384" s="130"/>
      <c r="H384" s="131"/>
      <c r="J384" s="132"/>
    </row>
    <row r="385" spans="1:10" s="129" customFormat="1" x14ac:dyDescent="0.35">
      <c r="A385" s="133"/>
      <c r="D385" s="130"/>
      <c r="F385" s="130"/>
      <c r="G385" s="130"/>
      <c r="H385" s="131"/>
      <c r="J385" s="132"/>
    </row>
    <row r="386" spans="1:10" s="129" customFormat="1" x14ac:dyDescent="0.35">
      <c r="A386" s="133"/>
      <c r="D386" s="130"/>
      <c r="F386" s="130"/>
      <c r="G386" s="130"/>
      <c r="H386" s="131"/>
      <c r="J386" s="132"/>
    </row>
    <row r="387" spans="1:10" s="129" customFormat="1" x14ac:dyDescent="0.35">
      <c r="A387" s="133"/>
      <c r="D387" s="130"/>
      <c r="F387" s="130"/>
      <c r="G387" s="130"/>
      <c r="H387" s="131"/>
      <c r="J387" s="132"/>
    </row>
    <row r="388" spans="1:10" s="129" customFormat="1" x14ac:dyDescent="0.35">
      <c r="A388" s="133"/>
      <c r="D388" s="130"/>
      <c r="F388" s="130"/>
      <c r="G388" s="130"/>
      <c r="H388" s="131"/>
      <c r="J388" s="132"/>
    </row>
    <row r="389" spans="1:10" s="129" customFormat="1" x14ac:dyDescent="0.35">
      <c r="A389" s="133"/>
      <c r="D389" s="130"/>
      <c r="F389" s="130"/>
      <c r="G389" s="130"/>
      <c r="H389" s="131"/>
      <c r="J389" s="132"/>
    </row>
    <row r="390" spans="1:10" s="129" customFormat="1" x14ac:dyDescent="0.35">
      <c r="A390" s="133"/>
      <c r="D390" s="130"/>
      <c r="F390" s="130"/>
      <c r="G390" s="130"/>
      <c r="H390" s="131"/>
      <c r="J390" s="132"/>
    </row>
    <row r="391" spans="1:10" s="129" customFormat="1" x14ac:dyDescent="0.35">
      <c r="A391" s="133"/>
      <c r="D391" s="130"/>
      <c r="F391" s="130"/>
      <c r="G391" s="130"/>
      <c r="H391" s="131"/>
      <c r="J391" s="132"/>
    </row>
    <row r="392" spans="1:10" s="129" customFormat="1" x14ac:dyDescent="0.35">
      <c r="A392" s="133"/>
      <c r="D392" s="130"/>
      <c r="F392" s="130"/>
      <c r="G392" s="130"/>
      <c r="H392" s="131"/>
      <c r="J392" s="132"/>
    </row>
    <row r="393" spans="1:10" s="129" customFormat="1" x14ac:dyDescent="0.35">
      <c r="A393" s="133"/>
      <c r="D393" s="130"/>
      <c r="F393" s="130"/>
      <c r="G393" s="130"/>
      <c r="H393" s="131"/>
      <c r="J393" s="132"/>
    </row>
    <row r="394" spans="1:10" s="129" customFormat="1" x14ac:dyDescent="0.35">
      <c r="A394" s="133"/>
      <c r="D394" s="130"/>
      <c r="F394" s="130"/>
      <c r="G394" s="130"/>
      <c r="H394" s="131"/>
      <c r="J394" s="132"/>
    </row>
    <row r="395" spans="1:10" s="129" customFormat="1" x14ac:dyDescent="0.35">
      <c r="A395" s="133"/>
      <c r="D395" s="130"/>
      <c r="F395" s="130"/>
      <c r="G395" s="130"/>
      <c r="H395" s="131"/>
      <c r="J395" s="132"/>
    </row>
    <row r="396" spans="1:10" s="129" customFormat="1" x14ac:dyDescent="0.35">
      <c r="A396" s="133"/>
      <c r="D396" s="130"/>
      <c r="F396" s="130"/>
      <c r="G396" s="130"/>
      <c r="H396" s="131"/>
      <c r="J396" s="132"/>
    </row>
    <row r="397" spans="1:10" s="129" customFormat="1" x14ac:dyDescent="0.35">
      <c r="A397" s="133"/>
      <c r="D397" s="130"/>
      <c r="F397" s="130"/>
      <c r="G397" s="130"/>
      <c r="H397" s="131"/>
      <c r="J397" s="132"/>
    </row>
    <row r="398" spans="1:10" s="129" customFormat="1" x14ac:dyDescent="0.35">
      <c r="A398" s="133"/>
      <c r="D398" s="130"/>
      <c r="F398" s="130"/>
      <c r="G398" s="130"/>
      <c r="H398" s="131"/>
      <c r="J398" s="132"/>
    </row>
    <row r="399" spans="1:10" s="129" customFormat="1" x14ac:dyDescent="0.35">
      <c r="A399" s="133"/>
      <c r="D399" s="130"/>
      <c r="F399" s="130"/>
      <c r="G399" s="130"/>
      <c r="H399" s="131"/>
      <c r="J399" s="132"/>
    </row>
    <row r="400" spans="1:10" s="129" customFormat="1" x14ac:dyDescent="0.35">
      <c r="A400" s="133"/>
      <c r="D400" s="130"/>
      <c r="F400" s="130"/>
      <c r="G400" s="130"/>
      <c r="H400" s="131"/>
      <c r="J400" s="132"/>
    </row>
    <row r="401" spans="1:10" s="129" customFormat="1" x14ac:dyDescent="0.35">
      <c r="A401" s="133"/>
      <c r="D401" s="130"/>
      <c r="F401" s="130"/>
      <c r="G401" s="130"/>
      <c r="H401" s="131"/>
      <c r="J401" s="132"/>
    </row>
    <row r="402" spans="1:10" s="129" customFormat="1" x14ac:dyDescent="0.35">
      <c r="A402" s="133"/>
      <c r="D402" s="130"/>
      <c r="F402" s="130"/>
      <c r="G402" s="130"/>
      <c r="H402" s="131"/>
      <c r="J402" s="132"/>
    </row>
    <row r="403" spans="1:10" s="129" customFormat="1" x14ac:dyDescent="0.35">
      <c r="A403" s="133"/>
      <c r="D403" s="130"/>
      <c r="F403" s="130"/>
      <c r="G403" s="130"/>
      <c r="H403" s="131"/>
      <c r="J403" s="132"/>
    </row>
    <row r="404" spans="1:10" s="129" customFormat="1" x14ac:dyDescent="0.35">
      <c r="A404" s="133"/>
      <c r="D404" s="130"/>
      <c r="F404" s="130"/>
      <c r="G404" s="130"/>
      <c r="H404" s="131"/>
      <c r="J404" s="132"/>
    </row>
    <row r="405" spans="1:10" s="129" customFormat="1" x14ac:dyDescent="0.35">
      <c r="A405" s="133"/>
      <c r="D405" s="130"/>
      <c r="F405" s="130"/>
      <c r="G405" s="130"/>
      <c r="H405" s="131"/>
      <c r="J405" s="132"/>
    </row>
    <row r="406" spans="1:10" s="129" customFormat="1" x14ac:dyDescent="0.35">
      <c r="A406" s="133"/>
      <c r="D406" s="130"/>
      <c r="F406" s="130"/>
      <c r="G406" s="130"/>
      <c r="H406" s="131"/>
      <c r="J406" s="132"/>
    </row>
    <row r="407" spans="1:10" s="129" customFormat="1" x14ac:dyDescent="0.35">
      <c r="A407" s="133"/>
      <c r="D407" s="130"/>
      <c r="F407" s="130"/>
      <c r="G407" s="130"/>
      <c r="H407" s="131"/>
      <c r="J407" s="132"/>
    </row>
    <row r="408" spans="1:10" s="129" customFormat="1" x14ac:dyDescent="0.35">
      <c r="A408" s="133"/>
      <c r="D408" s="130"/>
      <c r="F408" s="130"/>
      <c r="G408" s="130"/>
      <c r="H408" s="131"/>
      <c r="J408" s="132"/>
    </row>
    <row r="409" spans="1:10" s="129" customFormat="1" x14ac:dyDescent="0.35">
      <c r="A409" s="133"/>
      <c r="D409" s="130"/>
      <c r="F409" s="130"/>
      <c r="G409" s="130"/>
      <c r="H409" s="131"/>
      <c r="J409" s="132"/>
    </row>
    <row r="410" spans="1:10" s="129" customFormat="1" x14ac:dyDescent="0.35">
      <c r="A410" s="133"/>
      <c r="D410" s="130"/>
      <c r="F410" s="130"/>
      <c r="G410" s="130"/>
      <c r="H410" s="131"/>
      <c r="J410" s="132"/>
    </row>
    <row r="411" spans="1:10" s="129" customFormat="1" x14ac:dyDescent="0.35">
      <c r="A411" s="133"/>
      <c r="D411" s="130"/>
      <c r="F411" s="130"/>
      <c r="G411" s="130"/>
      <c r="H411" s="131"/>
      <c r="J411" s="132"/>
    </row>
    <row r="412" spans="1:10" s="129" customFormat="1" x14ac:dyDescent="0.35">
      <c r="A412" s="133"/>
      <c r="D412" s="130"/>
      <c r="F412" s="130"/>
      <c r="G412" s="130"/>
      <c r="H412" s="131"/>
      <c r="J412" s="132"/>
    </row>
    <row r="413" spans="1:10" s="129" customFormat="1" x14ac:dyDescent="0.35">
      <c r="A413" s="133"/>
      <c r="D413" s="130"/>
      <c r="F413" s="130"/>
      <c r="G413" s="130"/>
      <c r="H413" s="131"/>
      <c r="J413" s="132"/>
    </row>
    <row r="414" spans="1:10" s="129" customFormat="1" x14ac:dyDescent="0.35">
      <c r="A414" s="133"/>
      <c r="D414" s="130"/>
      <c r="F414" s="130"/>
      <c r="G414" s="130"/>
      <c r="H414" s="131"/>
      <c r="J414" s="132"/>
    </row>
    <row r="415" spans="1:10" s="129" customFormat="1" x14ac:dyDescent="0.35">
      <c r="A415" s="133"/>
      <c r="D415" s="130"/>
      <c r="F415" s="130"/>
      <c r="G415" s="130"/>
      <c r="H415" s="131"/>
      <c r="J415" s="132"/>
    </row>
    <row r="416" spans="1:10" s="129" customFormat="1" x14ac:dyDescent="0.35">
      <c r="A416" s="133"/>
      <c r="D416" s="130"/>
      <c r="F416" s="130"/>
      <c r="G416" s="130"/>
      <c r="H416" s="131"/>
      <c r="J416" s="132"/>
    </row>
    <row r="417" spans="1:10" s="129" customFormat="1" x14ac:dyDescent="0.35">
      <c r="A417" s="133"/>
      <c r="D417" s="130"/>
      <c r="F417" s="130"/>
      <c r="G417" s="130"/>
      <c r="H417" s="131"/>
      <c r="J417" s="132"/>
    </row>
    <row r="418" spans="1:10" s="129" customFormat="1" x14ac:dyDescent="0.35">
      <c r="A418" s="133"/>
      <c r="D418" s="130"/>
      <c r="F418" s="130"/>
      <c r="G418" s="130"/>
      <c r="H418" s="131"/>
      <c r="J418" s="132"/>
    </row>
    <row r="419" spans="1:10" s="129" customFormat="1" x14ac:dyDescent="0.35">
      <c r="A419" s="133"/>
      <c r="D419" s="130"/>
      <c r="F419" s="130"/>
      <c r="G419" s="130"/>
      <c r="H419" s="131"/>
      <c r="J419" s="132"/>
    </row>
    <row r="420" spans="1:10" s="129" customFormat="1" x14ac:dyDescent="0.35">
      <c r="A420" s="133"/>
      <c r="D420" s="130"/>
      <c r="F420" s="130"/>
      <c r="G420" s="130"/>
      <c r="H420" s="131"/>
      <c r="J420" s="132"/>
    </row>
    <row r="421" spans="1:10" s="129" customFormat="1" x14ac:dyDescent="0.35">
      <c r="A421" s="133"/>
      <c r="D421" s="130"/>
      <c r="F421" s="130"/>
      <c r="G421" s="130"/>
      <c r="H421" s="131"/>
      <c r="J421" s="132"/>
    </row>
    <row r="422" spans="1:10" s="129" customFormat="1" x14ac:dyDescent="0.35">
      <c r="A422" s="133"/>
      <c r="D422" s="130"/>
      <c r="F422" s="130"/>
      <c r="G422" s="130"/>
      <c r="H422" s="131"/>
      <c r="J422" s="132"/>
    </row>
    <row r="423" spans="1:10" s="129" customFormat="1" x14ac:dyDescent="0.35">
      <c r="A423" s="133"/>
      <c r="D423" s="130"/>
      <c r="F423" s="130"/>
      <c r="G423" s="130"/>
      <c r="H423" s="131"/>
      <c r="J423" s="132"/>
    </row>
    <row r="424" spans="1:10" s="129" customFormat="1" x14ac:dyDescent="0.35">
      <c r="A424" s="133"/>
      <c r="D424" s="130"/>
      <c r="F424" s="130"/>
      <c r="G424" s="130"/>
      <c r="H424" s="131"/>
      <c r="J424" s="132"/>
    </row>
    <row r="425" spans="1:10" s="129" customFormat="1" x14ac:dyDescent="0.35">
      <c r="A425" s="133"/>
      <c r="D425" s="130"/>
      <c r="F425" s="130"/>
      <c r="G425" s="130"/>
      <c r="H425" s="131"/>
      <c r="J425" s="132"/>
    </row>
    <row r="426" spans="1:10" s="129" customFormat="1" x14ac:dyDescent="0.35">
      <c r="A426" s="133"/>
      <c r="D426" s="130"/>
      <c r="F426" s="130"/>
      <c r="G426" s="130"/>
      <c r="H426" s="131"/>
      <c r="J426" s="132"/>
    </row>
    <row r="427" spans="1:10" s="129" customFormat="1" x14ac:dyDescent="0.35">
      <c r="A427" s="133"/>
      <c r="D427" s="130"/>
      <c r="F427" s="130"/>
      <c r="G427" s="130"/>
      <c r="H427" s="131"/>
      <c r="J427" s="132"/>
    </row>
    <row r="428" spans="1:10" s="129" customFormat="1" x14ac:dyDescent="0.35">
      <c r="A428" s="133"/>
      <c r="D428" s="130"/>
      <c r="F428" s="130"/>
      <c r="G428" s="130"/>
      <c r="H428" s="131"/>
      <c r="J428" s="132"/>
    </row>
    <row r="429" spans="1:10" s="129" customFormat="1" x14ac:dyDescent="0.35">
      <c r="A429" s="133"/>
      <c r="D429" s="130"/>
      <c r="F429" s="130"/>
      <c r="G429" s="130"/>
      <c r="H429" s="131"/>
      <c r="J429" s="132"/>
    </row>
    <row r="430" spans="1:10" s="129" customFormat="1" x14ac:dyDescent="0.35">
      <c r="A430" s="133"/>
      <c r="D430" s="130"/>
      <c r="F430" s="130"/>
      <c r="G430" s="130"/>
      <c r="H430" s="131"/>
      <c r="J430" s="132"/>
    </row>
    <row r="431" spans="1:10" s="129" customFormat="1" x14ac:dyDescent="0.35">
      <c r="A431" s="133"/>
      <c r="D431" s="130"/>
      <c r="F431" s="130"/>
      <c r="G431" s="130"/>
      <c r="H431" s="131"/>
      <c r="J431" s="132"/>
    </row>
    <row r="432" spans="1:10" s="129" customFormat="1" x14ac:dyDescent="0.35">
      <c r="A432" s="133"/>
      <c r="D432" s="130"/>
      <c r="F432" s="130"/>
      <c r="G432" s="130"/>
      <c r="H432" s="131"/>
      <c r="J432" s="132"/>
    </row>
    <row r="433" spans="1:10" s="129" customFormat="1" x14ac:dyDescent="0.35">
      <c r="A433" s="133"/>
      <c r="D433" s="130"/>
      <c r="F433" s="130"/>
      <c r="G433" s="130"/>
      <c r="H433" s="131"/>
      <c r="J433" s="132"/>
    </row>
    <row r="434" spans="1:10" s="129" customFormat="1" x14ac:dyDescent="0.35">
      <c r="A434" s="133"/>
      <c r="D434" s="130"/>
      <c r="F434" s="130"/>
      <c r="G434" s="130"/>
      <c r="H434" s="131"/>
      <c r="J434" s="132"/>
    </row>
    <row r="435" spans="1:10" s="129" customFormat="1" x14ac:dyDescent="0.35">
      <c r="A435" s="133"/>
      <c r="D435" s="130"/>
      <c r="F435" s="130"/>
      <c r="G435" s="130"/>
      <c r="H435" s="131"/>
      <c r="J435" s="132"/>
    </row>
    <row r="436" spans="1:10" s="129" customFormat="1" x14ac:dyDescent="0.35">
      <c r="A436" s="133"/>
      <c r="D436" s="130"/>
      <c r="F436" s="130"/>
      <c r="G436" s="130"/>
      <c r="H436" s="131"/>
      <c r="J436" s="132"/>
    </row>
    <row r="437" spans="1:10" s="129" customFormat="1" x14ac:dyDescent="0.35">
      <c r="A437" s="133"/>
      <c r="D437" s="130"/>
      <c r="F437" s="130"/>
      <c r="G437" s="130"/>
      <c r="H437" s="131"/>
      <c r="J437" s="132"/>
    </row>
    <row r="438" spans="1:10" s="129" customFormat="1" x14ac:dyDescent="0.35">
      <c r="A438" s="133"/>
      <c r="D438" s="130"/>
      <c r="F438" s="130"/>
      <c r="G438" s="130"/>
      <c r="H438" s="131"/>
      <c r="J438" s="132"/>
    </row>
    <row r="439" spans="1:10" s="129" customFormat="1" x14ac:dyDescent="0.35">
      <c r="A439" s="133"/>
      <c r="D439" s="130"/>
      <c r="F439" s="130"/>
      <c r="G439" s="130"/>
      <c r="H439" s="131"/>
      <c r="J439" s="132"/>
    </row>
    <row r="440" spans="1:10" s="129" customFormat="1" x14ac:dyDescent="0.35">
      <c r="A440" s="133"/>
      <c r="D440" s="130"/>
      <c r="F440" s="130"/>
      <c r="G440" s="130"/>
      <c r="H440" s="131"/>
      <c r="J440" s="132"/>
    </row>
    <row r="441" spans="1:10" s="129" customFormat="1" x14ac:dyDescent="0.35">
      <c r="A441" s="133"/>
      <c r="D441" s="130"/>
      <c r="F441" s="130"/>
      <c r="G441" s="130"/>
      <c r="H441" s="131"/>
      <c r="J441" s="132"/>
    </row>
    <row r="442" spans="1:10" s="129" customFormat="1" x14ac:dyDescent="0.35">
      <c r="A442" s="133"/>
      <c r="D442" s="130"/>
      <c r="F442" s="130"/>
      <c r="G442" s="130"/>
      <c r="H442" s="131"/>
      <c r="J442" s="132"/>
    </row>
    <row r="443" spans="1:10" s="129" customFormat="1" x14ac:dyDescent="0.35">
      <c r="A443" s="133"/>
      <c r="D443" s="130"/>
      <c r="F443" s="130"/>
      <c r="G443" s="130"/>
      <c r="H443" s="131"/>
      <c r="J443" s="132"/>
    </row>
    <row r="444" spans="1:10" s="129" customFormat="1" x14ac:dyDescent="0.35">
      <c r="A444" s="133"/>
      <c r="D444" s="130"/>
      <c r="F444" s="130"/>
      <c r="G444" s="130"/>
      <c r="H444" s="131"/>
      <c r="J444" s="132"/>
    </row>
    <row r="445" spans="1:10" s="129" customFormat="1" x14ac:dyDescent="0.35">
      <c r="A445" s="133"/>
      <c r="D445" s="130"/>
      <c r="F445" s="130"/>
      <c r="G445" s="130"/>
      <c r="H445" s="131"/>
      <c r="J445" s="132"/>
    </row>
    <row r="446" spans="1:10" s="129" customFormat="1" x14ac:dyDescent="0.35">
      <c r="A446" s="133"/>
      <c r="D446" s="130"/>
      <c r="F446" s="130"/>
      <c r="G446" s="130"/>
      <c r="H446" s="131"/>
      <c r="J446" s="132"/>
    </row>
    <row r="447" spans="1:10" s="129" customFormat="1" x14ac:dyDescent="0.35">
      <c r="A447" s="133"/>
      <c r="D447" s="130"/>
      <c r="F447" s="130"/>
      <c r="G447" s="130"/>
      <c r="H447" s="131"/>
      <c r="J447" s="132"/>
    </row>
    <row r="448" spans="1:10" s="129" customFormat="1" x14ac:dyDescent="0.35">
      <c r="A448" s="133"/>
      <c r="D448" s="130"/>
      <c r="F448" s="130"/>
      <c r="G448" s="130"/>
      <c r="H448" s="131"/>
      <c r="J448" s="132"/>
    </row>
    <row r="449" spans="1:10" s="129" customFormat="1" x14ac:dyDescent="0.35">
      <c r="A449" s="133"/>
      <c r="D449" s="130"/>
      <c r="F449" s="130"/>
      <c r="G449" s="130"/>
      <c r="H449" s="131"/>
      <c r="J449" s="132"/>
    </row>
    <row r="450" spans="1:10" s="129" customFormat="1" x14ac:dyDescent="0.35">
      <c r="A450" s="133"/>
      <c r="D450" s="130"/>
      <c r="F450" s="130"/>
      <c r="G450" s="130"/>
      <c r="H450" s="131"/>
      <c r="J450" s="132"/>
    </row>
    <row r="451" spans="1:10" s="129" customFormat="1" x14ac:dyDescent="0.35">
      <c r="A451" s="133"/>
      <c r="D451" s="130"/>
      <c r="F451" s="130"/>
      <c r="G451" s="130"/>
      <c r="H451" s="131"/>
      <c r="J451" s="132"/>
    </row>
    <row r="452" spans="1:10" s="129" customFormat="1" x14ac:dyDescent="0.35">
      <c r="A452" s="133"/>
      <c r="D452" s="130"/>
      <c r="F452" s="130"/>
      <c r="G452" s="130"/>
      <c r="H452" s="131"/>
      <c r="J452" s="132"/>
    </row>
    <row r="453" spans="1:10" s="129" customFormat="1" x14ac:dyDescent="0.35">
      <c r="A453" s="133"/>
      <c r="D453" s="130"/>
      <c r="F453" s="130"/>
      <c r="G453" s="130"/>
      <c r="H453" s="131"/>
      <c r="J453" s="132"/>
    </row>
    <row r="454" spans="1:10" s="129" customFormat="1" x14ac:dyDescent="0.35">
      <c r="A454" s="133"/>
      <c r="D454" s="130"/>
      <c r="F454" s="130"/>
      <c r="G454" s="130"/>
      <c r="H454" s="131"/>
      <c r="J454" s="132"/>
    </row>
    <row r="455" spans="1:10" s="129" customFormat="1" x14ac:dyDescent="0.35">
      <c r="A455" s="133"/>
      <c r="D455" s="130"/>
      <c r="F455" s="130"/>
      <c r="G455" s="130"/>
      <c r="H455" s="131"/>
      <c r="J455" s="132"/>
    </row>
    <row r="456" spans="1:10" s="129" customFormat="1" x14ac:dyDescent="0.35">
      <c r="A456" s="133"/>
      <c r="D456" s="130"/>
      <c r="F456" s="130"/>
      <c r="G456" s="130"/>
      <c r="H456" s="131"/>
      <c r="J456" s="132"/>
    </row>
    <row r="457" spans="1:10" s="129" customFormat="1" x14ac:dyDescent="0.35">
      <c r="A457" s="133"/>
      <c r="D457" s="130"/>
      <c r="F457" s="130"/>
      <c r="G457" s="130"/>
      <c r="H457" s="131"/>
      <c r="J457" s="132"/>
    </row>
    <row r="458" spans="1:10" s="129" customFormat="1" x14ac:dyDescent="0.35">
      <c r="A458" s="133"/>
      <c r="D458" s="130"/>
      <c r="F458" s="130"/>
      <c r="G458" s="130"/>
      <c r="H458" s="131"/>
      <c r="J458" s="132"/>
    </row>
    <row r="459" spans="1:10" s="129" customFormat="1" x14ac:dyDescent="0.35">
      <c r="A459" s="133"/>
      <c r="D459" s="130"/>
      <c r="F459" s="130"/>
      <c r="G459" s="130"/>
      <c r="H459" s="131"/>
      <c r="J459" s="132"/>
    </row>
    <row r="460" spans="1:10" s="129" customFormat="1" x14ac:dyDescent="0.35">
      <c r="A460" s="133"/>
      <c r="D460" s="130"/>
      <c r="F460" s="130"/>
      <c r="G460" s="130"/>
      <c r="H460" s="131"/>
      <c r="J460" s="132"/>
    </row>
    <row r="461" spans="1:10" s="129" customFormat="1" x14ac:dyDescent="0.35">
      <c r="A461" s="133"/>
      <c r="D461" s="130"/>
      <c r="F461" s="130"/>
      <c r="G461" s="130"/>
      <c r="H461" s="131"/>
      <c r="J461" s="132"/>
    </row>
    <row r="462" spans="1:10" s="129" customFormat="1" x14ac:dyDescent="0.35">
      <c r="A462" s="133"/>
      <c r="D462" s="130"/>
      <c r="F462" s="130"/>
      <c r="G462" s="130"/>
      <c r="H462" s="131"/>
      <c r="J462" s="132"/>
    </row>
    <row r="463" spans="1:10" s="129" customFormat="1" x14ac:dyDescent="0.35">
      <c r="A463" s="133"/>
      <c r="D463" s="130"/>
      <c r="F463" s="130"/>
      <c r="G463" s="130"/>
      <c r="H463" s="131"/>
      <c r="J463" s="132"/>
    </row>
    <row r="464" spans="1:10" s="129" customFormat="1" x14ac:dyDescent="0.35">
      <c r="A464" s="133"/>
      <c r="D464" s="130"/>
      <c r="F464" s="130"/>
      <c r="G464" s="130"/>
      <c r="H464" s="131"/>
      <c r="J464" s="132"/>
    </row>
    <row r="465" spans="1:10" s="129" customFormat="1" x14ac:dyDescent="0.35">
      <c r="A465" s="133"/>
      <c r="D465" s="130"/>
      <c r="F465" s="130"/>
      <c r="G465" s="130"/>
      <c r="H465" s="131"/>
      <c r="J465" s="132"/>
    </row>
    <row r="466" spans="1:10" s="129" customFormat="1" x14ac:dyDescent="0.35">
      <c r="A466" s="133"/>
      <c r="D466" s="130"/>
      <c r="F466" s="130"/>
      <c r="G466" s="130"/>
      <c r="H466" s="131"/>
      <c r="J466" s="132"/>
    </row>
    <row r="467" spans="1:10" s="129" customFormat="1" x14ac:dyDescent="0.35">
      <c r="A467" s="133"/>
      <c r="D467" s="130"/>
      <c r="F467" s="130"/>
      <c r="G467" s="130"/>
      <c r="H467" s="131"/>
      <c r="J467" s="132"/>
    </row>
    <row r="468" spans="1:10" s="129" customFormat="1" x14ac:dyDescent="0.35">
      <c r="A468" s="133"/>
      <c r="D468" s="130"/>
      <c r="F468" s="130"/>
      <c r="G468" s="130"/>
      <c r="H468" s="131"/>
      <c r="J468" s="132"/>
    </row>
    <row r="469" spans="1:10" s="129" customFormat="1" x14ac:dyDescent="0.35">
      <c r="A469" s="133"/>
      <c r="D469" s="130"/>
      <c r="F469" s="130"/>
      <c r="G469" s="130"/>
      <c r="H469" s="131"/>
      <c r="J469" s="132"/>
    </row>
    <row r="470" spans="1:10" s="129" customFormat="1" x14ac:dyDescent="0.35">
      <c r="A470" s="133"/>
      <c r="D470" s="130"/>
      <c r="F470" s="130"/>
      <c r="G470" s="130"/>
      <c r="H470" s="131"/>
      <c r="J470" s="132"/>
    </row>
    <row r="471" spans="1:10" s="129" customFormat="1" x14ac:dyDescent="0.35">
      <c r="A471" s="133"/>
      <c r="D471" s="130"/>
      <c r="F471" s="130"/>
      <c r="G471" s="130"/>
      <c r="H471" s="131"/>
      <c r="J471" s="132"/>
    </row>
    <row r="472" spans="1:10" s="129" customFormat="1" x14ac:dyDescent="0.35">
      <c r="A472" s="133"/>
      <c r="D472" s="130"/>
      <c r="F472" s="130"/>
      <c r="G472" s="130"/>
      <c r="H472" s="131"/>
      <c r="J472" s="132"/>
    </row>
    <row r="473" spans="1:10" s="129" customFormat="1" x14ac:dyDescent="0.35">
      <c r="A473" s="133"/>
      <c r="D473" s="130"/>
      <c r="F473" s="130"/>
      <c r="G473" s="130"/>
      <c r="H473" s="131"/>
      <c r="J473" s="132"/>
    </row>
    <row r="474" spans="1:10" s="129" customFormat="1" x14ac:dyDescent="0.35">
      <c r="A474" s="133"/>
      <c r="D474" s="130"/>
      <c r="F474" s="130"/>
      <c r="G474" s="130"/>
      <c r="H474" s="131"/>
      <c r="J474" s="132"/>
    </row>
    <row r="475" spans="1:10" s="129" customFormat="1" x14ac:dyDescent="0.35">
      <c r="A475" s="133"/>
      <c r="D475" s="130"/>
      <c r="F475" s="130"/>
      <c r="G475" s="130"/>
      <c r="H475" s="131"/>
      <c r="J475" s="132"/>
    </row>
    <row r="476" spans="1:10" s="129" customFormat="1" x14ac:dyDescent="0.35">
      <c r="A476" s="133"/>
      <c r="D476" s="130"/>
      <c r="F476" s="130"/>
      <c r="G476" s="130"/>
      <c r="H476" s="131"/>
      <c r="J476" s="132"/>
    </row>
    <row r="477" spans="1:10" s="129" customFormat="1" x14ac:dyDescent="0.35">
      <c r="A477" s="133"/>
      <c r="D477" s="130"/>
      <c r="F477" s="130"/>
      <c r="G477" s="130"/>
      <c r="H477" s="131"/>
      <c r="J477" s="132"/>
    </row>
    <row r="478" spans="1:10" s="129" customFormat="1" x14ac:dyDescent="0.35">
      <c r="A478" s="133"/>
      <c r="D478" s="130"/>
      <c r="F478" s="130"/>
      <c r="G478" s="130"/>
      <c r="H478" s="131"/>
      <c r="J478" s="132"/>
    </row>
    <row r="479" spans="1:10" s="129" customFormat="1" x14ac:dyDescent="0.35">
      <c r="A479" s="133"/>
      <c r="D479" s="130"/>
      <c r="F479" s="130"/>
      <c r="G479" s="130"/>
      <c r="H479" s="131"/>
      <c r="J479" s="132"/>
    </row>
    <row r="480" spans="1:10" s="129" customFormat="1" x14ac:dyDescent="0.35">
      <c r="A480" s="133"/>
      <c r="D480" s="130"/>
      <c r="F480" s="130"/>
      <c r="G480" s="130"/>
      <c r="H480" s="131"/>
      <c r="J480" s="132"/>
    </row>
    <row r="481" spans="1:10" s="129" customFormat="1" x14ac:dyDescent="0.35">
      <c r="A481" s="133"/>
      <c r="D481" s="130"/>
      <c r="F481" s="130"/>
      <c r="G481" s="130"/>
      <c r="H481" s="131"/>
      <c r="J481" s="132"/>
    </row>
    <row r="482" spans="1:10" s="129" customFormat="1" x14ac:dyDescent="0.35">
      <c r="A482" s="133"/>
      <c r="D482" s="130"/>
      <c r="F482" s="130"/>
      <c r="G482" s="130"/>
      <c r="H482" s="131"/>
      <c r="J482" s="132"/>
    </row>
    <row r="483" spans="1:10" s="129" customFormat="1" x14ac:dyDescent="0.35">
      <c r="A483" s="133"/>
      <c r="D483" s="130"/>
      <c r="F483" s="130"/>
      <c r="G483" s="130"/>
      <c r="H483" s="131"/>
      <c r="J483" s="132"/>
    </row>
    <row r="484" spans="1:10" s="129" customFormat="1" x14ac:dyDescent="0.35">
      <c r="A484" s="133"/>
      <c r="D484" s="130"/>
      <c r="F484" s="130"/>
      <c r="G484" s="130"/>
      <c r="H484" s="131"/>
      <c r="J484" s="132"/>
    </row>
    <row r="485" spans="1:10" s="129" customFormat="1" x14ac:dyDescent="0.35">
      <c r="A485" s="133"/>
      <c r="D485" s="130"/>
      <c r="F485" s="130"/>
      <c r="G485" s="130"/>
      <c r="H485" s="131"/>
      <c r="J485" s="132"/>
    </row>
    <row r="486" spans="1:10" s="129" customFormat="1" x14ac:dyDescent="0.35">
      <c r="A486" s="133"/>
      <c r="D486" s="130"/>
      <c r="F486" s="130"/>
      <c r="G486" s="130"/>
      <c r="H486" s="131"/>
      <c r="J486" s="132"/>
    </row>
    <row r="487" spans="1:10" s="129" customFormat="1" x14ac:dyDescent="0.35">
      <c r="A487" s="133"/>
      <c r="D487" s="130"/>
      <c r="F487" s="130"/>
      <c r="G487" s="130"/>
      <c r="H487" s="131"/>
      <c r="J487" s="132"/>
    </row>
    <row r="488" spans="1:10" s="129" customFormat="1" x14ac:dyDescent="0.35">
      <c r="A488" s="133"/>
      <c r="D488" s="130"/>
      <c r="F488" s="130"/>
      <c r="G488" s="130"/>
      <c r="H488" s="131"/>
      <c r="J488" s="132"/>
    </row>
    <row r="489" spans="1:10" s="129" customFormat="1" x14ac:dyDescent="0.35">
      <c r="A489" s="133"/>
      <c r="D489" s="130"/>
      <c r="F489" s="130"/>
      <c r="G489" s="130"/>
      <c r="H489" s="131"/>
      <c r="J489" s="132"/>
    </row>
    <row r="490" spans="1:10" s="129" customFormat="1" x14ac:dyDescent="0.35">
      <c r="A490" s="133"/>
      <c r="D490" s="130"/>
      <c r="F490" s="130"/>
      <c r="G490" s="130"/>
      <c r="H490" s="131"/>
      <c r="J490" s="132"/>
    </row>
    <row r="491" spans="1:10" s="129" customFormat="1" x14ac:dyDescent="0.35">
      <c r="A491" s="133"/>
      <c r="D491" s="130"/>
      <c r="F491" s="130"/>
      <c r="G491" s="130"/>
      <c r="H491" s="131"/>
      <c r="J491" s="132"/>
    </row>
    <row r="492" spans="1:10" s="129" customFormat="1" x14ac:dyDescent="0.35">
      <c r="A492" s="133"/>
      <c r="D492" s="130"/>
      <c r="F492" s="130"/>
      <c r="G492" s="130"/>
      <c r="H492" s="131"/>
      <c r="J492" s="132"/>
    </row>
    <row r="493" spans="1:10" s="129" customFormat="1" x14ac:dyDescent="0.35">
      <c r="A493" s="133"/>
      <c r="D493" s="130"/>
      <c r="F493" s="130"/>
      <c r="G493" s="130"/>
      <c r="H493" s="131"/>
      <c r="J493" s="132"/>
    </row>
    <row r="494" spans="1:10" s="129" customFormat="1" x14ac:dyDescent="0.35">
      <c r="A494" s="133"/>
      <c r="D494" s="130"/>
      <c r="F494" s="130"/>
      <c r="G494" s="130"/>
      <c r="H494" s="131"/>
      <c r="J494" s="132"/>
    </row>
    <row r="495" spans="1:10" s="129" customFormat="1" x14ac:dyDescent="0.35">
      <c r="A495" s="133"/>
      <c r="D495" s="130"/>
      <c r="F495" s="130"/>
      <c r="G495" s="130"/>
      <c r="H495" s="131"/>
      <c r="J495" s="132"/>
    </row>
    <row r="496" spans="1:10" s="129" customFormat="1" x14ac:dyDescent="0.35">
      <c r="A496" s="133"/>
      <c r="D496" s="130"/>
      <c r="F496" s="130"/>
      <c r="G496" s="130"/>
      <c r="H496" s="131"/>
      <c r="J496" s="132"/>
    </row>
    <row r="497" spans="1:10" s="129" customFormat="1" x14ac:dyDescent="0.35">
      <c r="A497" s="133"/>
      <c r="D497" s="130"/>
      <c r="F497" s="130"/>
      <c r="G497" s="130"/>
      <c r="H497" s="131"/>
      <c r="J497" s="132"/>
    </row>
    <row r="498" spans="1:10" s="129" customFormat="1" x14ac:dyDescent="0.35">
      <c r="A498" s="133"/>
      <c r="D498" s="130"/>
      <c r="F498" s="130"/>
      <c r="G498" s="130"/>
      <c r="H498" s="131"/>
      <c r="J498" s="132"/>
    </row>
    <row r="499" spans="1:10" s="129" customFormat="1" x14ac:dyDescent="0.35">
      <c r="A499" s="133"/>
      <c r="D499" s="130"/>
      <c r="F499" s="130"/>
      <c r="G499" s="130"/>
      <c r="H499" s="131"/>
      <c r="J499" s="132"/>
    </row>
    <row r="500" spans="1:10" s="129" customFormat="1" x14ac:dyDescent="0.35">
      <c r="A500" s="133"/>
      <c r="D500" s="130"/>
      <c r="F500" s="130"/>
      <c r="G500" s="130"/>
      <c r="H500" s="131"/>
      <c r="J500" s="132"/>
    </row>
    <row r="501" spans="1:10" s="129" customFormat="1" x14ac:dyDescent="0.35">
      <c r="A501" s="133"/>
      <c r="D501" s="130"/>
      <c r="F501" s="130"/>
      <c r="G501" s="130"/>
      <c r="H501" s="131"/>
      <c r="J501" s="132"/>
    </row>
    <row r="502" spans="1:10" s="129" customFormat="1" x14ac:dyDescent="0.35">
      <c r="A502" s="133"/>
      <c r="D502" s="130"/>
      <c r="F502" s="130"/>
      <c r="G502" s="130"/>
      <c r="H502" s="131"/>
      <c r="J502" s="132"/>
    </row>
    <row r="503" spans="1:10" s="129" customFormat="1" x14ac:dyDescent="0.35">
      <c r="A503" s="133"/>
      <c r="D503" s="130"/>
      <c r="F503" s="130"/>
      <c r="G503" s="130"/>
      <c r="H503" s="131"/>
      <c r="J503" s="132"/>
    </row>
    <row r="504" spans="1:10" s="129" customFormat="1" x14ac:dyDescent="0.35">
      <c r="A504" s="133"/>
      <c r="D504" s="130"/>
      <c r="F504" s="130"/>
      <c r="G504" s="130"/>
      <c r="H504" s="131"/>
      <c r="J504" s="132"/>
    </row>
    <row r="505" spans="1:10" s="129" customFormat="1" x14ac:dyDescent="0.35">
      <c r="A505" s="133"/>
      <c r="D505" s="130"/>
      <c r="F505" s="130"/>
      <c r="G505" s="130"/>
      <c r="H505" s="131"/>
      <c r="J505" s="132"/>
    </row>
    <row r="506" spans="1:10" s="129" customFormat="1" x14ac:dyDescent="0.35">
      <c r="A506" s="133"/>
      <c r="D506" s="130"/>
      <c r="F506" s="130"/>
      <c r="G506" s="130"/>
      <c r="H506" s="131"/>
      <c r="J506" s="132"/>
    </row>
    <row r="507" spans="1:10" s="129" customFormat="1" x14ac:dyDescent="0.35">
      <c r="A507" s="133"/>
      <c r="D507" s="130"/>
      <c r="F507" s="130"/>
      <c r="G507" s="130"/>
      <c r="H507" s="131"/>
      <c r="J507" s="132"/>
    </row>
    <row r="508" spans="1:10" s="129" customFormat="1" x14ac:dyDescent="0.35">
      <c r="A508" s="133"/>
      <c r="D508" s="130"/>
      <c r="F508" s="130"/>
      <c r="G508" s="130"/>
      <c r="H508" s="131"/>
      <c r="J508" s="132"/>
    </row>
    <row r="509" spans="1:10" s="129" customFormat="1" x14ac:dyDescent="0.35">
      <c r="A509" s="133"/>
      <c r="D509" s="130"/>
      <c r="F509" s="130"/>
      <c r="G509" s="130"/>
      <c r="H509" s="131"/>
      <c r="J509" s="132"/>
    </row>
    <row r="510" spans="1:10" s="129" customFormat="1" x14ac:dyDescent="0.35">
      <c r="A510" s="133"/>
      <c r="D510" s="130"/>
      <c r="F510" s="130"/>
      <c r="G510" s="130"/>
      <c r="H510" s="131"/>
      <c r="J510" s="132"/>
    </row>
    <row r="511" spans="1:10" s="129" customFormat="1" x14ac:dyDescent="0.35">
      <c r="A511" s="133"/>
      <c r="D511" s="130"/>
      <c r="F511" s="130"/>
      <c r="G511" s="130"/>
      <c r="H511" s="131"/>
      <c r="J511" s="132"/>
    </row>
    <row r="512" spans="1:10" s="129" customFormat="1" x14ac:dyDescent="0.35">
      <c r="A512" s="133"/>
      <c r="D512" s="130"/>
      <c r="F512" s="130"/>
      <c r="G512" s="130"/>
      <c r="H512" s="131"/>
      <c r="J512" s="132"/>
    </row>
    <row r="513" spans="1:10" s="129" customFormat="1" x14ac:dyDescent="0.35">
      <c r="A513" s="133"/>
      <c r="D513" s="130"/>
      <c r="F513" s="130"/>
      <c r="G513" s="130"/>
      <c r="H513" s="131"/>
      <c r="J513" s="132"/>
    </row>
    <row r="514" spans="1:10" s="129" customFormat="1" x14ac:dyDescent="0.35">
      <c r="A514" s="133"/>
      <c r="D514" s="130"/>
      <c r="F514" s="130"/>
      <c r="G514" s="130"/>
      <c r="H514" s="131"/>
      <c r="J514" s="132"/>
    </row>
  </sheetData>
  <sheetProtection algorithmName="SHA-512" hashValue="k5Z7KUYmkA2I6N+V9B5zGjD+kWEC5O/tTXMcGwqU8OrJ2uNgjCsMZdMNRle0JSxrvq/bzqEm1PA2UPCOnFmqqg==" saltValue="WX1dX6AoaNn7KaMabu3RRw==" spinCount="100000" sheet="1" objects="1" scenarios="1" insertRows="0"/>
  <mergeCells count="4">
    <mergeCell ref="B304:F304"/>
    <mergeCell ref="C2:E2"/>
    <mergeCell ref="C3:E3"/>
    <mergeCell ref="C4:E4"/>
  </mergeCells>
  <conditionalFormatting sqref="C7:C13">
    <cfRule type="cellIs" dxfId="49" priority="16" operator="equal">
      <formula>0</formula>
    </cfRule>
  </conditionalFormatting>
  <conditionalFormatting sqref="B221:B222">
    <cfRule type="cellIs" dxfId="48" priority="14" stopIfTrue="1" operator="equal">
      <formula>"Kies eerst uw systematiek voor de berekening van de subsidiabele kosten"</formula>
    </cfRule>
  </conditionalFormatting>
  <conditionalFormatting sqref="E236">
    <cfRule type="cellIs" dxfId="47" priority="15" stopIfTrue="1" operator="equal">
      <formula>"Opslag algemene kosten (50%)"</formula>
    </cfRule>
  </conditionalFormatting>
  <conditionalFormatting sqref="B260 B262">
    <cfRule type="cellIs" dxfId="46" priority="12" stopIfTrue="1" operator="equal">
      <formula>"Kies eerst uw systematiek voor de berekening van de subsidiabele kosten"</formula>
    </cfRule>
  </conditionalFormatting>
  <conditionalFormatting sqref="B261">
    <cfRule type="cellIs" dxfId="45" priority="11" stopIfTrue="1" operator="equal">
      <formula>"Kies eerst uw systematiek voor de berekening van de subsidiabele kosten"</formula>
    </cfRule>
  </conditionalFormatting>
  <conditionalFormatting sqref="B17:B18">
    <cfRule type="cellIs" dxfId="44" priority="10" stopIfTrue="1" operator="equal">
      <formula>"Kies eerst uw systematiek voor de berekening van de subsidiabele kosten"</formula>
    </cfRule>
  </conditionalFormatting>
  <conditionalFormatting sqref="B32:B33">
    <cfRule type="cellIs" dxfId="43" priority="8" stopIfTrue="1" operator="equal">
      <formula>"Kies eerst uw systematiek voor de berekening van de subsidiabele kosten"</formula>
    </cfRule>
  </conditionalFormatting>
  <conditionalFormatting sqref="E47">
    <cfRule type="cellIs" dxfId="42" priority="9" stopIfTrue="1" operator="equal">
      <formula>"Opslag algemene kosten (50%)"</formula>
    </cfRule>
  </conditionalFormatting>
  <conditionalFormatting sqref="B71:B72">
    <cfRule type="cellIs" dxfId="41" priority="6" stopIfTrue="1" operator="equal">
      <formula>"Kies eerst uw systematiek voor de berekening van de subsidiabele kosten"</formula>
    </cfRule>
  </conditionalFormatting>
  <conditionalFormatting sqref="E86">
    <cfRule type="cellIs" dxfId="40" priority="7" stopIfTrue="1" operator="equal">
      <formula>"Opslag algemene kosten (50%)"</formula>
    </cfRule>
  </conditionalFormatting>
  <conditionalFormatting sqref="B121:B122">
    <cfRule type="cellIs" dxfId="39" priority="4" stopIfTrue="1" operator="equal">
      <formula>"Kies eerst uw systematiek voor de berekening van de subsidiabele kosten"</formula>
    </cfRule>
  </conditionalFormatting>
  <conditionalFormatting sqref="E136">
    <cfRule type="cellIs" dxfId="38" priority="5" stopIfTrue="1" operator="equal">
      <formula>"Opslag algemene kosten (50%)"</formula>
    </cfRule>
  </conditionalFormatting>
  <conditionalFormatting sqref="B171:B172">
    <cfRule type="cellIs" dxfId="37" priority="2" stopIfTrue="1" operator="equal">
      <formula>"Kies eerst uw systematiek voor de berekening van de subsidiabele kosten"</formula>
    </cfRule>
  </conditionalFormatting>
  <conditionalFormatting sqref="E186">
    <cfRule type="cellIs" dxfId="36" priority="3" stopIfTrue="1" operator="equal">
      <formula>"Opslag algemene kosten (50%)"</formula>
    </cfRule>
  </conditionalFormatting>
  <conditionalFormatting sqref="E276">
    <cfRule type="cellIs" dxfId="35" priority="1" stopIfTrue="1" operator="equal">
      <formula>"Opslag algemene kosten (50%)"</formula>
    </cfRule>
  </conditionalFormatting>
  <dataValidations count="1">
    <dataValidation type="list" allowBlank="1" showInputMessage="1" showErrorMessage="1" sqref="C4:E4" xr:uid="{A97A83BF-290E-46D9-82ED-D66584CB721C}">
      <formula1>$B$350:$C$350</formula1>
    </dataValidation>
  </dataValidations>
  <pageMargins left="0.70866141732283472" right="0.70866141732283472" top="0.74803149606299213" bottom="0.74803149606299213" header="0.31496062992125984" footer="0.31496062992125984"/>
  <pageSetup paperSize="9" scale="38" fitToHeight="2" orientation="portrait" r:id="rId1"/>
  <headerFooter>
    <oddHeader>&amp;L&amp;F, &amp;A&amp;R&amp;D &amp;T</oddHeader>
  </headerFooter>
  <ignoredErrors>
    <ignoredError sqref="B14:G32 B7:C13 E7:G13 B34:G358 C33:G33"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38F5484-7833-4A2F-9C54-EE8F880D8600}">
          <x14:formula1>
            <xm:f>AGVV!$B$4:$B$6</xm:f>
          </x14:formula1>
          <xm:sqref>C261</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DAC3C-A2FD-4277-9670-F2C4AF33FB43}">
  <sheetPr codeName="Blad14"/>
  <dimension ref="A1:Q514"/>
  <sheetViews>
    <sheetView zoomScaleNormal="100" workbookViewId="0"/>
  </sheetViews>
  <sheetFormatPr defaultColWidth="12.453125" defaultRowHeight="13" x14ac:dyDescent="0.35"/>
  <cols>
    <col min="1" max="1" width="4.1796875" style="12" customWidth="1"/>
    <col min="2" max="2" width="39.453125" style="30" customWidth="1"/>
    <col min="3" max="3" width="30" style="30" customWidth="1"/>
    <col min="4" max="4" width="18.81640625" style="134" bestFit="1" customWidth="1"/>
    <col min="5" max="5" width="33.7265625" style="30" customWidth="1"/>
    <col min="6" max="6" width="18.453125" style="134" bestFit="1" customWidth="1"/>
    <col min="7" max="7" width="18.453125" style="134" customWidth="1"/>
    <col min="8" max="8" width="4.7265625" style="135" customWidth="1"/>
    <col min="9" max="9" width="5" style="28" customWidth="1"/>
    <col min="10" max="10" width="8.453125" style="29" customWidth="1"/>
    <col min="11" max="11" width="16.7265625" style="28" customWidth="1"/>
    <col min="12" max="17" width="49.1796875" style="28" customWidth="1"/>
    <col min="18" max="16384" width="12.453125" style="30"/>
  </cols>
  <sheetData>
    <row r="1" spans="1:17" thickBot="1" x14ac:dyDescent="0.4">
      <c r="B1" s="24"/>
      <c r="C1" s="25"/>
      <c r="D1" s="25"/>
      <c r="E1" s="24"/>
      <c r="F1" s="161"/>
      <c r="G1" s="27"/>
      <c r="H1" s="25"/>
    </row>
    <row r="2" spans="1:17" s="37" customFormat="1" ht="14.5" customHeight="1" x14ac:dyDescent="0.35">
      <c r="A2" s="10"/>
      <c r="B2" s="31" t="s">
        <v>16</v>
      </c>
      <c r="C2" s="170" t="s">
        <v>138</v>
      </c>
      <c r="D2" s="171"/>
      <c r="E2" s="172"/>
      <c r="F2" s="32"/>
      <c r="G2" s="33"/>
      <c r="H2" s="34"/>
      <c r="I2" s="35"/>
      <c r="J2" s="36"/>
      <c r="K2" s="35"/>
      <c r="L2" s="35"/>
      <c r="M2" s="35"/>
      <c r="N2" s="35"/>
      <c r="O2" s="35"/>
      <c r="P2" s="35"/>
      <c r="Q2" s="35"/>
    </row>
    <row r="3" spans="1:17" s="43" customFormat="1" ht="14.5" customHeight="1" x14ac:dyDescent="0.35">
      <c r="A3" s="38"/>
      <c r="B3" s="39" t="s">
        <v>0</v>
      </c>
      <c r="C3" s="173" t="s">
        <v>63</v>
      </c>
      <c r="D3" s="174"/>
      <c r="E3" s="175"/>
      <c r="F3" s="40"/>
      <c r="G3" s="41"/>
      <c r="H3" s="42"/>
      <c r="I3" s="25"/>
      <c r="J3" s="24"/>
      <c r="K3" s="25"/>
      <c r="L3" s="25"/>
      <c r="M3" s="25"/>
      <c r="N3" s="25"/>
      <c r="O3" s="25"/>
      <c r="P3" s="25"/>
      <c r="Q3" s="25"/>
    </row>
    <row r="4" spans="1:17" s="43" customFormat="1" ht="15" customHeight="1" thickBot="1" x14ac:dyDescent="0.4">
      <c r="A4" s="38"/>
      <c r="B4" s="44" t="s">
        <v>110</v>
      </c>
      <c r="C4" s="176"/>
      <c r="D4" s="177"/>
      <c r="E4" s="178"/>
      <c r="F4" s="45"/>
      <c r="G4" s="41"/>
      <c r="H4" s="42"/>
      <c r="I4" s="25"/>
      <c r="J4" s="24"/>
      <c r="K4" s="25"/>
      <c r="L4" s="25"/>
      <c r="M4" s="25"/>
      <c r="N4" s="25"/>
      <c r="O4" s="25"/>
      <c r="P4" s="25"/>
      <c r="Q4" s="25"/>
    </row>
    <row r="5" spans="1:17" s="43" customFormat="1" ht="14.5" customHeight="1" x14ac:dyDescent="0.35">
      <c r="A5" s="38"/>
      <c r="B5" s="46"/>
      <c r="C5" s="47"/>
      <c r="D5" s="47"/>
      <c r="E5" s="47"/>
      <c r="F5" s="41"/>
      <c r="G5" s="41"/>
      <c r="H5" s="42"/>
      <c r="I5" s="25"/>
      <c r="J5" s="24"/>
      <c r="K5" s="25"/>
      <c r="L5" s="25"/>
      <c r="M5" s="25"/>
      <c r="N5" s="25"/>
      <c r="O5" s="25"/>
      <c r="P5" s="25"/>
      <c r="Q5" s="25"/>
    </row>
    <row r="6" spans="1:17" s="43" customFormat="1" ht="15" thickBot="1" x14ac:dyDescent="0.4">
      <c r="A6" s="38"/>
      <c r="B6" s="48" t="s">
        <v>115</v>
      </c>
      <c r="C6" s="49"/>
      <c r="D6" s="50"/>
      <c r="E6" s="51"/>
      <c r="F6" s="52"/>
      <c r="G6" s="53"/>
      <c r="H6" s="34"/>
      <c r="I6" s="25"/>
      <c r="J6" s="24"/>
      <c r="K6" s="25"/>
      <c r="L6" s="25"/>
      <c r="M6" s="25"/>
      <c r="N6" s="25"/>
      <c r="O6" s="25"/>
      <c r="P6" s="25"/>
      <c r="Q6" s="25"/>
    </row>
    <row r="7" spans="1:17" s="43" customFormat="1" ht="14.5" customHeight="1" x14ac:dyDescent="0.35">
      <c r="A7" s="38"/>
      <c r="B7" s="54" t="s">
        <v>25</v>
      </c>
      <c r="C7" s="55">
        <v>0</v>
      </c>
      <c r="D7" s="181" t="str">
        <f>IF(C7&gt;250000,"De subsidieverlening voor deze activiteit kan niet hoger zijn dan € 250.000","")</f>
        <v/>
      </c>
      <c r="E7" s="41"/>
      <c r="F7" s="41"/>
      <c r="G7" s="25"/>
      <c r="H7" s="24"/>
      <c r="I7" s="25"/>
      <c r="J7" s="25"/>
      <c r="K7" s="25"/>
      <c r="L7" s="25"/>
      <c r="M7" s="25"/>
      <c r="N7" s="25"/>
      <c r="O7" s="25"/>
    </row>
    <row r="8" spans="1:17" s="43" customFormat="1" ht="14.5" customHeight="1" x14ac:dyDescent="0.35">
      <c r="A8" s="38"/>
      <c r="B8" s="56" t="s">
        <v>26</v>
      </c>
      <c r="C8" s="57">
        <v>0</v>
      </c>
      <c r="D8" s="181" t="str">
        <f>IF(C8&gt;250000,"De subsidieverlening voor deze activiteit kan niet hoger zijn dan € 250.000","")</f>
        <v/>
      </c>
      <c r="E8" s="41"/>
      <c r="F8" s="41"/>
      <c r="G8" s="25"/>
      <c r="H8" s="24"/>
      <c r="I8" s="25"/>
      <c r="J8" s="25"/>
      <c r="K8" s="25"/>
      <c r="L8" s="25"/>
      <c r="M8" s="25"/>
      <c r="N8" s="25"/>
      <c r="O8" s="25"/>
    </row>
    <row r="9" spans="1:17" s="43" customFormat="1" ht="14.5" customHeight="1" x14ac:dyDescent="0.35">
      <c r="A9" s="38"/>
      <c r="B9" s="56" t="s">
        <v>27</v>
      </c>
      <c r="C9" s="57">
        <v>0</v>
      </c>
      <c r="D9" s="181" t="str">
        <f>IF(C9&gt;250000,"De subsidieverlening voor deze activiteit kan niet hoger zijn dan € 250.000","")</f>
        <v/>
      </c>
      <c r="E9" s="41"/>
      <c r="F9" s="41"/>
      <c r="G9" s="25"/>
      <c r="H9" s="24"/>
      <c r="I9" s="25"/>
      <c r="J9" s="25"/>
      <c r="K9" s="25"/>
      <c r="L9" s="25"/>
      <c r="M9" s="25"/>
      <c r="N9" s="25"/>
      <c r="O9" s="25"/>
    </row>
    <row r="10" spans="1:17" s="43" customFormat="1" ht="14.5" customHeight="1" x14ac:dyDescent="0.35">
      <c r="A10" s="38"/>
      <c r="B10" s="56" t="s">
        <v>28</v>
      </c>
      <c r="C10" s="57">
        <v>0</v>
      </c>
      <c r="D10" s="181" t="str">
        <f>IF(C10&gt;250000,"De subsidieverlening voor deze activiteit kan niet hoger zijn dan € 250.000","")</f>
        <v/>
      </c>
      <c r="E10" s="41"/>
      <c r="F10" s="41"/>
      <c r="G10" s="25"/>
      <c r="H10" s="24"/>
      <c r="I10" s="25"/>
      <c r="J10" s="25"/>
      <c r="K10" s="25"/>
      <c r="L10" s="25"/>
      <c r="M10" s="25"/>
      <c r="N10" s="25"/>
      <c r="O10" s="25"/>
    </row>
    <row r="11" spans="1:17" s="43" customFormat="1" ht="14.5" customHeight="1" x14ac:dyDescent="0.35">
      <c r="A11" s="38"/>
      <c r="B11" s="56" t="s">
        <v>29</v>
      </c>
      <c r="C11" s="57">
        <v>0</v>
      </c>
      <c r="D11" s="181" t="str">
        <f>IF(C11&gt;25000,"De subsidieverlening voor deze activiteit kan niet hoger zijn dan € 25.000","")</f>
        <v/>
      </c>
      <c r="E11" s="41"/>
      <c r="F11" s="41"/>
      <c r="G11" s="25"/>
      <c r="H11" s="24"/>
      <c r="I11" s="25"/>
      <c r="J11" s="25"/>
      <c r="K11" s="25"/>
      <c r="L11" s="25"/>
      <c r="M11" s="25"/>
      <c r="N11" s="25"/>
      <c r="O11" s="25"/>
    </row>
    <row r="12" spans="1:17" s="43" customFormat="1" ht="14.5" customHeight="1" x14ac:dyDescent="0.35">
      <c r="A12" s="38"/>
      <c r="B12" s="56" t="s">
        <v>111</v>
      </c>
      <c r="C12" s="57">
        <v>0</v>
      </c>
      <c r="D12" s="181" t="str">
        <f>IF(C12&gt;200000,"De subsidieverlening voor deze activiteit kan niet hoger zijn dan € 200.000","")</f>
        <v/>
      </c>
      <c r="E12" s="41"/>
      <c r="F12" s="41"/>
      <c r="G12" s="25"/>
      <c r="H12" s="24"/>
      <c r="I12" s="25"/>
      <c r="J12" s="25"/>
      <c r="K12" s="25"/>
      <c r="L12" s="25"/>
      <c r="M12" s="25"/>
      <c r="N12" s="25"/>
      <c r="O12" s="25"/>
    </row>
    <row r="13" spans="1:17" s="43" customFormat="1" ht="15" customHeight="1" thickBot="1" x14ac:dyDescent="0.4">
      <c r="A13" s="38"/>
      <c r="B13" s="58" t="s">
        <v>112</v>
      </c>
      <c r="C13" s="57">
        <v>0</v>
      </c>
      <c r="D13" s="181" t="str">
        <f>IF(C13&gt;250000,"De subsidieverlening voor deze activiteit kan niet hoger zijn dan € 250.000","")</f>
        <v/>
      </c>
      <c r="E13" s="41"/>
      <c r="F13" s="41"/>
      <c r="G13" s="25"/>
      <c r="H13" s="24"/>
      <c r="I13" s="25"/>
      <c r="J13" s="25"/>
      <c r="K13" s="25"/>
      <c r="L13" s="25"/>
      <c r="M13" s="25"/>
      <c r="N13" s="25"/>
      <c r="O13" s="25"/>
    </row>
    <row r="14" spans="1:17" s="43" customFormat="1" ht="15" customHeight="1" thickBot="1" x14ac:dyDescent="0.4">
      <c r="A14" s="38"/>
      <c r="B14" s="59" t="s">
        <v>116</v>
      </c>
      <c r="C14" s="60">
        <f>SUM(C7:C13)</f>
        <v>0</v>
      </c>
      <c r="D14" s="182"/>
      <c r="E14" s="41"/>
      <c r="F14" s="41"/>
      <c r="G14" s="25"/>
      <c r="H14" s="24"/>
      <c r="I14" s="25"/>
      <c r="J14" s="25"/>
      <c r="K14" s="25"/>
      <c r="L14" s="25"/>
      <c r="M14" s="25"/>
      <c r="N14" s="25"/>
      <c r="O14" s="25"/>
    </row>
    <row r="15" spans="1:17" s="43" customFormat="1" ht="15" customHeight="1" x14ac:dyDescent="0.35">
      <c r="A15" s="38"/>
      <c r="C15" s="19"/>
      <c r="D15" s="61"/>
      <c r="E15" s="41"/>
      <c r="F15" s="41"/>
      <c r="G15" s="25"/>
      <c r="H15" s="24"/>
      <c r="I15" s="25"/>
      <c r="J15" s="25"/>
      <c r="K15" s="25"/>
      <c r="L15" s="25"/>
      <c r="M15" s="25"/>
      <c r="N15" s="25"/>
      <c r="O15" s="25"/>
    </row>
    <row r="16" spans="1:17" s="37" customFormat="1" ht="12.75" customHeight="1" thickBot="1" x14ac:dyDescent="0.4">
      <c r="A16" s="10"/>
      <c r="B16" s="35"/>
      <c r="C16" s="35"/>
      <c r="D16" s="32"/>
      <c r="E16" s="35"/>
      <c r="F16" s="32"/>
      <c r="G16" s="33"/>
      <c r="H16" s="34"/>
      <c r="I16" s="35"/>
      <c r="J16" s="36"/>
      <c r="K16" s="26"/>
      <c r="L16" s="35"/>
      <c r="M16" s="35"/>
      <c r="N16" s="35"/>
      <c r="O16" s="35"/>
      <c r="P16" s="35"/>
      <c r="Q16" s="35"/>
    </row>
    <row r="17" spans="1:17" s="37" customFormat="1" ht="15.5" x14ac:dyDescent="0.35">
      <c r="A17" s="62" t="s">
        <v>2</v>
      </c>
      <c r="B17" s="63" t="s">
        <v>51</v>
      </c>
      <c r="C17" s="64"/>
      <c r="D17" s="64"/>
      <c r="E17" s="65"/>
      <c r="F17" s="65"/>
      <c r="G17" s="65"/>
      <c r="H17" s="66"/>
      <c r="I17" s="35"/>
      <c r="J17" s="36"/>
      <c r="K17" s="26"/>
      <c r="L17" s="35"/>
      <c r="M17" s="35"/>
      <c r="N17" s="35"/>
      <c r="O17" s="35"/>
      <c r="P17" s="35"/>
      <c r="Q17" s="35"/>
    </row>
    <row r="18" spans="1:17" s="37" customFormat="1" ht="15.5" x14ac:dyDescent="0.35">
      <c r="A18" s="62"/>
      <c r="B18" s="67"/>
      <c r="C18" s="68"/>
      <c r="D18" s="68"/>
      <c r="E18" s="68"/>
      <c r="F18" s="35"/>
      <c r="G18" s="20"/>
      <c r="H18" s="69"/>
      <c r="I18" s="35"/>
      <c r="J18" s="36"/>
      <c r="K18" s="26"/>
      <c r="L18" s="35"/>
      <c r="M18" s="35"/>
      <c r="N18" s="35"/>
      <c r="O18" s="35"/>
      <c r="P18" s="35"/>
      <c r="Q18" s="35"/>
    </row>
    <row r="19" spans="1:17" s="37" customFormat="1" ht="11.5" x14ac:dyDescent="0.35">
      <c r="A19" s="38"/>
      <c r="B19" s="70" t="s">
        <v>13</v>
      </c>
      <c r="C19" s="71"/>
      <c r="D19" s="71"/>
      <c r="E19" s="35"/>
      <c r="F19" s="72" t="s">
        <v>119</v>
      </c>
      <c r="G19" s="72" t="s">
        <v>129</v>
      </c>
      <c r="H19" s="69"/>
      <c r="I19" s="35"/>
      <c r="J19" s="36"/>
      <c r="K19" s="26"/>
      <c r="L19" s="35"/>
      <c r="M19" s="35"/>
      <c r="N19" s="35"/>
      <c r="O19" s="35"/>
      <c r="P19" s="35"/>
      <c r="Q19" s="35"/>
    </row>
    <row r="20" spans="1:17" s="76" customFormat="1" ht="11.5" x14ac:dyDescent="0.35">
      <c r="A20" s="38"/>
      <c r="B20" s="73" t="s">
        <v>64</v>
      </c>
      <c r="C20" s="74"/>
      <c r="D20" s="34" t="s">
        <v>3</v>
      </c>
      <c r="E20" s="74" t="s">
        <v>4</v>
      </c>
      <c r="F20" s="34" t="s">
        <v>5</v>
      </c>
      <c r="G20" s="34" t="s">
        <v>109</v>
      </c>
      <c r="H20" s="69"/>
      <c r="I20" s="74"/>
      <c r="J20" s="75"/>
      <c r="K20" s="163"/>
      <c r="L20" s="74"/>
      <c r="M20" s="74"/>
      <c r="N20" s="74"/>
      <c r="O20" s="74"/>
      <c r="P20" s="74"/>
      <c r="Q20" s="74"/>
    </row>
    <row r="21" spans="1:17" s="37" customFormat="1" ht="11.5" x14ac:dyDescent="0.35">
      <c r="A21" s="10"/>
      <c r="B21" s="6" t="s">
        <v>65</v>
      </c>
      <c r="C21" s="1"/>
      <c r="D21" s="13"/>
      <c r="E21" s="2"/>
      <c r="F21" s="20">
        <f>$D21*E21</f>
        <v>0</v>
      </c>
      <c r="G21" s="14">
        <v>0</v>
      </c>
      <c r="H21" s="69"/>
      <c r="I21" s="35"/>
      <c r="J21" s="36"/>
      <c r="K21" s="162"/>
      <c r="L21" s="35"/>
      <c r="M21" s="35"/>
      <c r="N21" s="35"/>
      <c r="O21" s="35"/>
      <c r="P21" s="35"/>
      <c r="Q21" s="35"/>
    </row>
    <row r="22" spans="1:17" s="37" customFormat="1" ht="11.5" x14ac:dyDescent="0.35">
      <c r="A22" s="10"/>
      <c r="B22" s="6" t="s">
        <v>66</v>
      </c>
      <c r="C22" s="1"/>
      <c r="D22" s="13"/>
      <c r="E22" s="2"/>
      <c r="F22" s="20">
        <f t="shared" ref="F22:F29" si="0">$D22*E22</f>
        <v>0</v>
      </c>
      <c r="G22" s="14">
        <v>0</v>
      </c>
      <c r="H22" s="69"/>
      <c r="I22" s="35"/>
      <c r="J22" s="36"/>
      <c r="K22" s="162"/>
      <c r="L22" s="35"/>
      <c r="M22" s="35"/>
      <c r="N22" s="35"/>
      <c r="O22" s="35"/>
      <c r="P22" s="35"/>
      <c r="Q22" s="35"/>
    </row>
    <row r="23" spans="1:17" s="37" customFormat="1" ht="11.5" x14ac:dyDescent="0.35">
      <c r="A23" s="10"/>
      <c r="B23" s="6" t="s">
        <v>67</v>
      </c>
      <c r="C23" s="1"/>
      <c r="D23" s="13"/>
      <c r="E23" s="2"/>
      <c r="F23" s="20">
        <f t="shared" si="0"/>
        <v>0</v>
      </c>
      <c r="G23" s="14">
        <v>0</v>
      </c>
      <c r="H23" s="69"/>
      <c r="I23" s="35"/>
      <c r="J23" s="36"/>
      <c r="K23" s="162"/>
      <c r="L23" s="35"/>
      <c r="M23" s="35"/>
      <c r="N23" s="35"/>
      <c r="O23" s="35"/>
      <c r="P23" s="35"/>
      <c r="Q23" s="35"/>
    </row>
    <row r="24" spans="1:17" s="37" customFormat="1" ht="11.5" x14ac:dyDescent="0.35">
      <c r="A24" s="10"/>
      <c r="B24" s="6" t="s">
        <v>154</v>
      </c>
      <c r="C24" s="1"/>
      <c r="D24" s="13"/>
      <c r="E24" s="2"/>
      <c r="F24" s="20">
        <f t="shared" si="0"/>
        <v>0</v>
      </c>
      <c r="G24" s="14">
        <v>0</v>
      </c>
      <c r="H24" s="69"/>
      <c r="I24" s="35"/>
      <c r="J24" s="36"/>
      <c r="K24" s="35"/>
      <c r="L24" s="35"/>
      <c r="M24" s="35"/>
      <c r="N24" s="35"/>
      <c r="O24" s="35"/>
      <c r="P24" s="35"/>
      <c r="Q24" s="35"/>
    </row>
    <row r="25" spans="1:17" s="37" customFormat="1" ht="11.5" x14ac:dyDescent="0.35">
      <c r="A25" s="10"/>
      <c r="B25" s="6"/>
      <c r="C25" s="1"/>
      <c r="D25" s="13"/>
      <c r="E25" s="2"/>
      <c r="F25" s="20">
        <f t="shared" si="0"/>
        <v>0</v>
      </c>
      <c r="G25" s="14">
        <v>0</v>
      </c>
      <c r="H25" s="69"/>
      <c r="I25" s="35"/>
      <c r="J25" s="36"/>
      <c r="K25" s="35"/>
      <c r="L25" s="35"/>
      <c r="M25" s="35"/>
      <c r="N25" s="35"/>
      <c r="O25" s="35"/>
      <c r="P25" s="35"/>
      <c r="Q25" s="35"/>
    </row>
    <row r="26" spans="1:17" s="37" customFormat="1" ht="11.5" x14ac:dyDescent="0.35">
      <c r="A26" s="10"/>
      <c r="B26" s="6"/>
      <c r="C26" s="1"/>
      <c r="D26" s="13"/>
      <c r="E26" s="2"/>
      <c r="F26" s="20">
        <f t="shared" si="0"/>
        <v>0</v>
      </c>
      <c r="G26" s="14">
        <v>0</v>
      </c>
      <c r="H26" s="69"/>
      <c r="I26" s="35"/>
      <c r="J26" s="36"/>
      <c r="K26" s="35"/>
      <c r="L26" s="35"/>
      <c r="M26" s="35"/>
      <c r="N26" s="35"/>
      <c r="O26" s="35"/>
      <c r="P26" s="35"/>
      <c r="Q26" s="35"/>
    </row>
    <row r="27" spans="1:17" s="37" customFormat="1" ht="11.5" x14ac:dyDescent="0.35">
      <c r="A27" s="10"/>
      <c r="B27" s="6"/>
      <c r="C27" s="1"/>
      <c r="D27" s="13"/>
      <c r="E27" s="2"/>
      <c r="F27" s="20">
        <f t="shared" si="0"/>
        <v>0</v>
      </c>
      <c r="G27" s="14">
        <v>0</v>
      </c>
      <c r="H27" s="69"/>
      <c r="I27" s="35"/>
      <c r="J27" s="36"/>
      <c r="K27" s="35"/>
      <c r="L27" s="35"/>
      <c r="M27" s="35"/>
      <c r="N27" s="35"/>
      <c r="O27" s="35"/>
      <c r="P27" s="35"/>
      <c r="Q27" s="35"/>
    </row>
    <row r="28" spans="1:17" s="37" customFormat="1" ht="11.5" x14ac:dyDescent="0.35">
      <c r="A28" s="10"/>
      <c r="B28" s="6"/>
      <c r="C28" s="1"/>
      <c r="D28" s="13"/>
      <c r="E28" s="2"/>
      <c r="F28" s="20">
        <f t="shared" si="0"/>
        <v>0</v>
      </c>
      <c r="G28" s="14">
        <v>0</v>
      </c>
      <c r="H28" s="69"/>
      <c r="I28" s="35"/>
      <c r="J28" s="36"/>
      <c r="K28" s="35"/>
      <c r="L28" s="35"/>
      <c r="M28" s="35"/>
      <c r="N28" s="35"/>
      <c r="O28" s="35"/>
      <c r="P28" s="35"/>
      <c r="Q28" s="35"/>
    </row>
    <row r="29" spans="1:17" s="37" customFormat="1" ht="12" thickBot="1" x14ac:dyDescent="0.4">
      <c r="A29" s="10"/>
      <c r="B29" s="6"/>
      <c r="C29" s="1"/>
      <c r="D29" s="13"/>
      <c r="E29" s="2"/>
      <c r="F29" s="20">
        <f t="shared" si="0"/>
        <v>0</v>
      </c>
      <c r="G29" s="14">
        <v>0</v>
      </c>
      <c r="H29" s="69"/>
      <c r="I29" s="35"/>
      <c r="J29" s="36"/>
      <c r="K29" s="35"/>
      <c r="L29" s="35"/>
      <c r="M29" s="35"/>
      <c r="N29" s="35"/>
      <c r="O29" s="35"/>
      <c r="P29" s="35"/>
      <c r="Q29" s="35"/>
    </row>
    <row r="30" spans="1:17" s="43" customFormat="1" ht="12" thickBot="1" x14ac:dyDescent="0.4">
      <c r="A30" s="38"/>
      <c r="B30" s="77"/>
      <c r="C30" s="78"/>
      <c r="D30" s="79"/>
      <c r="E30" s="80" t="s">
        <v>19</v>
      </c>
      <c r="F30" s="60">
        <f>SUM(F21:F29)</f>
        <v>0</v>
      </c>
      <c r="G30" s="60">
        <f>SUM(G21:G29)</f>
        <v>0</v>
      </c>
      <c r="H30" s="81"/>
      <c r="I30" s="25"/>
      <c r="J30" s="25"/>
      <c r="K30" s="25"/>
      <c r="L30" s="25"/>
      <c r="M30" s="25"/>
      <c r="N30" s="25"/>
      <c r="O30" s="25"/>
      <c r="P30" s="25"/>
      <c r="Q30" s="25"/>
    </row>
    <row r="31" spans="1:17" s="43" customFormat="1" ht="12" thickBot="1" x14ac:dyDescent="0.4">
      <c r="A31" s="38"/>
      <c r="B31" s="25"/>
      <c r="C31" s="25"/>
      <c r="D31" s="82"/>
      <c r="E31" s="83"/>
      <c r="F31" s="84"/>
      <c r="G31" s="85"/>
      <c r="H31" s="86"/>
      <c r="I31" s="25"/>
      <c r="J31" s="25"/>
      <c r="K31" s="25"/>
      <c r="L31" s="25"/>
      <c r="M31" s="25"/>
      <c r="N31" s="25"/>
      <c r="O31" s="25"/>
      <c r="P31" s="25"/>
      <c r="Q31" s="25"/>
    </row>
    <row r="32" spans="1:17" s="43" customFormat="1" ht="15.5" x14ac:dyDescent="0.35">
      <c r="A32" s="62" t="s">
        <v>6</v>
      </c>
      <c r="B32" s="87" t="s">
        <v>52</v>
      </c>
      <c r="C32" s="65"/>
      <c r="D32" s="65"/>
      <c r="E32" s="65"/>
      <c r="F32" s="65"/>
      <c r="G32" s="65"/>
      <c r="H32" s="65"/>
      <c r="I32" s="70"/>
      <c r="J32" s="24"/>
      <c r="K32" s="25"/>
      <c r="L32" s="25"/>
      <c r="M32" s="25"/>
      <c r="N32" s="25"/>
      <c r="O32" s="25"/>
      <c r="P32" s="25"/>
      <c r="Q32" s="25"/>
    </row>
    <row r="33" spans="1:17" s="90" customFormat="1" ht="15.5" x14ac:dyDescent="0.35">
      <c r="A33" s="88"/>
      <c r="B33" s="164"/>
      <c r="F33" s="91"/>
      <c r="G33" s="92"/>
      <c r="H33" s="93"/>
      <c r="J33" s="94"/>
    </row>
    <row r="34" spans="1:17" s="43" customFormat="1" ht="11.5" x14ac:dyDescent="0.35">
      <c r="A34" s="38"/>
      <c r="B34" s="70" t="s">
        <v>13</v>
      </c>
      <c r="C34" s="71"/>
      <c r="D34" s="71"/>
      <c r="E34" s="35"/>
      <c r="F34" s="72" t="s">
        <v>119</v>
      </c>
      <c r="G34" s="72" t="s">
        <v>108</v>
      </c>
      <c r="H34" s="69"/>
      <c r="I34" s="25"/>
      <c r="J34" s="24"/>
      <c r="K34" s="25"/>
      <c r="L34" s="25"/>
      <c r="M34" s="25"/>
      <c r="N34" s="25"/>
      <c r="O34" s="25"/>
      <c r="P34" s="25"/>
      <c r="Q34" s="25"/>
    </row>
    <row r="35" spans="1:17" s="43" customFormat="1" ht="11.5" x14ac:dyDescent="0.35">
      <c r="A35" s="38"/>
      <c r="B35" s="73" t="s">
        <v>64</v>
      </c>
      <c r="C35" s="74"/>
      <c r="D35" s="34" t="s">
        <v>3</v>
      </c>
      <c r="E35" s="74" t="s">
        <v>4</v>
      </c>
      <c r="F35" s="34" t="s">
        <v>5</v>
      </c>
      <c r="G35" s="34" t="s">
        <v>109</v>
      </c>
      <c r="H35" s="69"/>
      <c r="I35" s="25"/>
      <c r="J35" s="24"/>
      <c r="K35" s="25"/>
      <c r="L35" s="25"/>
      <c r="M35" s="25"/>
      <c r="N35" s="25"/>
      <c r="O35" s="25"/>
      <c r="P35" s="25"/>
      <c r="Q35" s="25"/>
    </row>
    <row r="36" spans="1:17" s="43" customFormat="1" ht="11.5" x14ac:dyDescent="0.35">
      <c r="A36" s="38"/>
      <c r="B36" s="6" t="s">
        <v>68</v>
      </c>
      <c r="C36" s="1"/>
      <c r="D36" s="13"/>
      <c r="E36" s="2"/>
      <c r="F36" s="20">
        <f t="shared" ref="F36:F44" si="1">$D36*E36</f>
        <v>0</v>
      </c>
      <c r="G36" s="14">
        <v>0</v>
      </c>
      <c r="H36" s="69"/>
      <c r="I36" s="25"/>
      <c r="J36" s="24"/>
      <c r="K36" s="25"/>
      <c r="L36" s="25"/>
      <c r="M36" s="25"/>
      <c r="N36" s="25"/>
      <c r="O36" s="25"/>
      <c r="P36" s="25"/>
      <c r="Q36" s="25"/>
    </row>
    <row r="37" spans="1:17" s="43" customFormat="1" ht="11.5" x14ac:dyDescent="0.35">
      <c r="A37" s="38"/>
      <c r="B37" s="6" t="s">
        <v>70</v>
      </c>
      <c r="C37" s="1"/>
      <c r="D37" s="13"/>
      <c r="E37" s="2"/>
      <c r="F37" s="20">
        <f t="shared" si="1"/>
        <v>0</v>
      </c>
      <c r="G37" s="14">
        <v>0</v>
      </c>
      <c r="H37" s="69"/>
      <c r="I37" s="25"/>
      <c r="J37" s="24"/>
      <c r="K37" s="25"/>
      <c r="L37" s="25"/>
      <c r="M37" s="25"/>
      <c r="N37" s="25"/>
      <c r="O37" s="25"/>
      <c r="P37" s="25"/>
      <c r="Q37" s="25"/>
    </row>
    <row r="38" spans="1:17" s="43" customFormat="1" ht="11.5" x14ac:dyDescent="0.35">
      <c r="A38" s="38"/>
      <c r="B38" s="6" t="s">
        <v>69</v>
      </c>
      <c r="C38" s="1"/>
      <c r="D38" s="13"/>
      <c r="E38" s="2"/>
      <c r="F38" s="20">
        <f t="shared" si="1"/>
        <v>0</v>
      </c>
      <c r="G38" s="14">
        <v>0</v>
      </c>
      <c r="H38" s="69"/>
      <c r="I38" s="25"/>
      <c r="J38" s="24"/>
      <c r="K38" s="25"/>
      <c r="L38" s="25"/>
      <c r="M38" s="25"/>
      <c r="N38" s="25"/>
      <c r="O38" s="25"/>
      <c r="P38" s="25"/>
      <c r="Q38" s="25"/>
    </row>
    <row r="39" spans="1:17" s="43" customFormat="1" ht="11.5" x14ac:dyDescent="0.35">
      <c r="A39" s="38"/>
      <c r="B39" s="6"/>
      <c r="C39" s="1"/>
      <c r="D39" s="13"/>
      <c r="E39" s="2"/>
      <c r="F39" s="20">
        <f t="shared" si="1"/>
        <v>0</v>
      </c>
      <c r="G39" s="14">
        <v>0</v>
      </c>
      <c r="H39" s="69"/>
      <c r="I39" s="25"/>
      <c r="J39" s="24"/>
      <c r="K39" s="25"/>
      <c r="L39" s="25"/>
      <c r="M39" s="25"/>
      <c r="N39" s="25"/>
      <c r="O39" s="25"/>
      <c r="P39" s="25"/>
      <c r="Q39" s="25"/>
    </row>
    <row r="40" spans="1:17" s="43" customFormat="1" ht="11.5" x14ac:dyDescent="0.35">
      <c r="A40" s="38"/>
      <c r="B40" s="6"/>
      <c r="C40" s="1"/>
      <c r="D40" s="13"/>
      <c r="E40" s="2"/>
      <c r="F40" s="20">
        <f t="shared" si="1"/>
        <v>0</v>
      </c>
      <c r="G40" s="14">
        <v>0</v>
      </c>
      <c r="H40" s="69"/>
      <c r="I40" s="25"/>
      <c r="J40" s="24"/>
      <c r="K40" s="25"/>
      <c r="L40" s="25"/>
      <c r="M40" s="25"/>
      <c r="N40" s="25"/>
      <c r="O40" s="25"/>
      <c r="P40" s="25"/>
      <c r="Q40" s="25"/>
    </row>
    <row r="41" spans="1:17" s="43" customFormat="1" ht="11.5" x14ac:dyDescent="0.35">
      <c r="A41" s="38"/>
      <c r="B41" s="6"/>
      <c r="C41" s="1"/>
      <c r="D41" s="13"/>
      <c r="E41" s="2"/>
      <c r="F41" s="20">
        <f t="shared" si="1"/>
        <v>0</v>
      </c>
      <c r="G41" s="14">
        <v>0</v>
      </c>
      <c r="H41" s="69"/>
      <c r="I41" s="25"/>
      <c r="J41" s="24"/>
      <c r="K41" s="25"/>
      <c r="L41" s="25"/>
      <c r="M41" s="25"/>
      <c r="N41" s="25"/>
      <c r="O41" s="25"/>
      <c r="P41" s="25"/>
      <c r="Q41" s="25"/>
    </row>
    <row r="42" spans="1:17" s="43" customFormat="1" ht="11.5" x14ac:dyDescent="0.35">
      <c r="A42" s="38"/>
      <c r="B42" s="6"/>
      <c r="C42" s="1"/>
      <c r="D42" s="13"/>
      <c r="E42" s="2"/>
      <c r="F42" s="20">
        <f t="shared" si="1"/>
        <v>0</v>
      </c>
      <c r="G42" s="14">
        <v>0</v>
      </c>
      <c r="H42" s="69"/>
      <c r="I42" s="25"/>
      <c r="J42" s="24"/>
      <c r="K42" s="25"/>
      <c r="L42" s="25"/>
      <c r="M42" s="25"/>
      <c r="N42" s="25"/>
      <c r="O42" s="25"/>
      <c r="P42" s="25"/>
      <c r="Q42" s="25"/>
    </row>
    <row r="43" spans="1:17" s="43" customFormat="1" ht="11.5" x14ac:dyDescent="0.35">
      <c r="A43" s="38"/>
      <c r="B43" s="6"/>
      <c r="C43" s="1"/>
      <c r="D43" s="13"/>
      <c r="E43" s="2"/>
      <c r="F43" s="20">
        <f t="shared" si="1"/>
        <v>0</v>
      </c>
      <c r="G43" s="14">
        <v>0</v>
      </c>
      <c r="H43" s="69"/>
      <c r="I43" s="25"/>
      <c r="J43" s="24"/>
      <c r="K43" s="25"/>
      <c r="L43" s="25"/>
      <c r="M43" s="25"/>
      <c r="N43" s="25"/>
      <c r="O43" s="25"/>
      <c r="P43" s="25"/>
      <c r="Q43" s="25"/>
    </row>
    <row r="44" spans="1:17" s="43" customFormat="1" ht="11.5" x14ac:dyDescent="0.35">
      <c r="A44" s="38"/>
      <c r="B44" s="6"/>
      <c r="C44" s="1"/>
      <c r="D44" s="13"/>
      <c r="E44" s="2"/>
      <c r="F44" s="20">
        <f t="shared" si="1"/>
        <v>0</v>
      </c>
      <c r="G44" s="14">
        <v>0</v>
      </c>
      <c r="H44" s="69"/>
      <c r="I44" s="25"/>
      <c r="J44" s="24"/>
      <c r="K44" s="25"/>
      <c r="L44" s="25"/>
      <c r="M44" s="25"/>
      <c r="N44" s="25"/>
      <c r="O44" s="25"/>
      <c r="P44" s="25"/>
      <c r="Q44" s="25"/>
    </row>
    <row r="45" spans="1:17" s="43" customFormat="1" ht="11.5" x14ac:dyDescent="0.35">
      <c r="A45" s="38"/>
      <c r="B45" s="95"/>
      <c r="C45" s="35"/>
      <c r="D45" s="96"/>
      <c r="E45" s="97" t="s">
        <v>14</v>
      </c>
      <c r="F45" s="85">
        <f>SUM(F36:F44)</f>
        <v>0</v>
      </c>
      <c r="G45" s="19">
        <f>SUM(G36:G44)</f>
        <v>0</v>
      </c>
      <c r="H45" s="69"/>
      <c r="I45" s="25"/>
      <c r="J45" s="24"/>
      <c r="K45" s="25"/>
      <c r="L45" s="25"/>
      <c r="M45" s="25"/>
      <c r="N45" s="25"/>
      <c r="O45" s="25"/>
      <c r="P45" s="25"/>
      <c r="Q45" s="25"/>
    </row>
    <row r="46" spans="1:17" s="43" customFormat="1" ht="11.5" x14ac:dyDescent="0.35">
      <c r="A46" s="38"/>
      <c r="B46" s="70"/>
      <c r="C46" s="25"/>
      <c r="D46" s="98"/>
      <c r="E46" s="98"/>
      <c r="F46" s="85"/>
      <c r="G46" s="92"/>
      <c r="H46" s="69"/>
      <c r="I46" s="25"/>
      <c r="J46" s="24"/>
      <c r="K46" s="25"/>
      <c r="L46" s="25"/>
      <c r="M46" s="25"/>
      <c r="N46" s="25"/>
      <c r="O46" s="25"/>
      <c r="P46" s="25"/>
      <c r="Q46" s="25"/>
    </row>
    <row r="47" spans="1:17" s="43" customFormat="1" ht="11.5" x14ac:dyDescent="0.35">
      <c r="A47" s="38"/>
      <c r="B47" s="70" t="s">
        <v>17</v>
      </c>
      <c r="C47" s="25"/>
      <c r="D47" s="35"/>
      <c r="E47" s="99"/>
      <c r="F47" s="100"/>
      <c r="G47" s="92"/>
      <c r="H47" s="101"/>
      <c r="I47" s="25"/>
      <c r="J47" s="24"/>
      <c r="K47" s="25"/>
      <c r="L47" s="25"/>
      <c r="M47" s="25"/>
      <c r="N47" s="25"/>
      <c r="O47" s="25"/>
      <c r="P47" s="25"/>
      <c r="Q47" s="25"/>
    </row>
    <row r="48" spans="1:17" s="43" customFormat="1" ht="11.5" x14ac:dyDescent="0.35">
      <c r="A48" s="38"/>
      <c r="B48" s="73" t="s">
        <v>7</v>
      </c>
      <c r="C48" s="25"/>
      <c r="E48" s="83"/>
      <c r="F48" s="92" t="s">
        <v>8</v>
      </c>
      <c r="G48" s="92"/>
      <c r="H48" s="101"/>
      <c r="I48" s="25"/>
      <c r="J48" s="24"/>
      <c r="K48" s="25"/>
      <c r="L48" s="25"/>
      <c r="M48" s="25"/>
      <c r="N48" s="25"/>
      <c r="O48" s="25"/>
      <c r="P48" s="25"/>
      <c r="Q48" s="25"/>
    </row>
    <row r="49" spans="1:17" s="43" customFormat="1" ht="11.5" x14ac:dyDescent="0.35">
      <c r="A49" s="38"/>
      <c r="B49" s="6" t="s">
        <v>71</v>
      </c>
      <c r="C49" s="2"/>
      <c r="D49" s="2"/>
      <c r="E49" s="2"/>
      <c r="F49" s="14">
        <v>0</v>
      </c>
      <c r="G49" s="14">
        <v>0</v>
      </c>
      <c r="H49" s="101"/>
      <c r="I49" s="25"/>
      <c r="J49" s="24"/>
      <c r="K49" s="25"/>
      <c r="L49" s="25"/>
      <c r="M49" s="25"/>
      <c r="N49" s="25"/>
      <c r="O49" s="25"/>
      <c r="P49" s="25"/>
      <c r="Q49" s="25"/>
    </row>
    <row r="50" spans="1:17" s="43" customFormat="1" ht="11.5" x14ac:dyDescent="0.35">
      <c r="A50" s="38"/>
      <c r="B50" s="6" t="s">
        <v>72</v>
      </c>
      <c r="C50" s="2"/>
      <c r="D50" s="2"/>
      <c r="E50" s="2"/>
      <c r="F50" s="14">
        <v>0</v>
      </c>
      <c r="G50" s="14">
        <v>0</v>
      </c>
      <c r="H50" s="101"/>
      <c r="I50" s="25"/>
      <c r="J50" s="24"/>
      <c r="K50" s="25"/>
      <c r="L50" s="25"/>
      <c r="M50" s="25"/>
      <c r="N50" s="25"/>
      <c r="O50" s="25"/>
      <c r="P50" s="25"/>
      <c r="Q50" s="25"/>
    </row>
    <row r="51" spans="1:17" s="43" customFormat="1" ht="11.5" x14ac:dyDescent="0.35">
      <c r="A51" s="38"/>
      <c r="B51" s="3"/>
      <c r="C51" s="2"/>
      <c r="D51" s="2"/>
      <c r="E51" s="2"/>
      <c r="F51" s="14">
        <v>0</v>
      </c>
      <c r="G51" s="14">
        <v>0</v>
      </c>
      <c r="H51" s="101"/>
      <c r="I51" s="25"/>
      <c r="J51" s="24"/>
      <c r="K51" s="25"/>
      <c r="L51" s="25"/>
      <c r="M51" s="25"/>
      <c r="N51" s="25"/>
      <c r="O51" s="25"/>
      <c r="P51" s="25"/>
      <c r="Q51" s="25"/>
    </row>
    <row r="52" spans="1:17" s="43" customFormat="1" ht="11.5" x14ac:dyDescent="0.35">
      <c r="A52" s="38"/>
      <c r="B52" s="3"/>
      <c r="C52" s="2"/>
      <c r="D52" s="2"/>
      <c r="E52" s="2"/>
      <c r="F52" s="14">
        <v>0</v>
      </c>
      <c r="G52" s="14">
        <v>0</v>
      </c>
      <c r="H52" s="101"/>
      <c r="I52" s="25"/>
      <c r="J52" s="24"/>
      <c r="K52" s="25"/>
      <c r="L52" s="25"/>
      <c r="M52" s="25"/>
      <c r="N52" s="25"/>
      <c r="O52" s="25"/>
      <c r="P52" s="25"/>
      <c r="Q52" s="25"/>
    </row>
    <row r="53" spans="1:17" s="43" customFormat="1" ht="11.5" x14ac:dyDescent="0.35">
      <c r="A53" s="38"/>
      <c r="B53" s="3"/>
      <c r="C53" s="2"/>
      <c r="D53" s="2"/>
      <c r="E53" s="2"/>
      <c r="F53" s="14">
        <v>0</v>
      </c>
      <c r="G53" s="14">
        <v>0</v>
      </c>
      <c r="H53" s="101"/>
      <c r="I53" s="25"/>
      <c r="J53" s="24"/>
      <c r="K53" s="25"/>
      <c r="L53" s="25"/>
      <c r="M53" s="25"/>
      <c r="N53" s="25"/>
      <c r="O53" s="25"/>
      <c r="P53" s="25"/>
      <c r="Q53" s="25"/>
    </row>
    <row r="54" spans="1:17" s="43" customFormat="1" ht="11.5" x14ac:dyDescent="0.35">
      <c r="A54" s="38"/>
      <c r="B54" s="3"/>
      <c r="C54" s="2"/>
      <c r="D54" s="2"/>
      <c r="E54" s="2"/>
      <c r="F54" s="14">
        <v>0</v>
      </c>
      <c r="G54" s="14">
        <v>0</v>
      </c>
      <c r="H54" s="101"/>
      <c r="I54" s="25"/>
      <c r="J54" s="24"/>
      <c r="K54" s="25"/>
      <c r="L54" s="25"/>
      <c r="M54" s="25"/>
      <c r="N54" s="25"/>
      <c r="O54" s="25"/>
      <c r="P54" s="25"/>
      <c r="Q54" s="25"/>
    </row>
    <row r="55" spans="1:17" s="43" customFormat="1" ht="11.5" x14ac:dyDescent="0.35">
      <c r="A55" s="38"/>
      <c r="B55" s="3"/>
      <c r="C55" s="2"/>
      <c r="D55" s="2"/>
      <c r="E55" s="2"/>
      <c r="F55" s="14">
        <v>0</v>
      </c>
      <c r="G55" s="14">
        <v>0</v>
      </c>
      <c r="H55" s="101"/>
      <c r="I55" s="25"/>
      <c r="J55" s="24"/>
      <c r="K55" s="25"/>
      <c r="L55" s="25"/>
      <c r="M55" s="25"/>
      <c r="N55" s="25"/>
      <c r="O55" s="25"/>
      <c r="P55" s="25"/>
      <c r="Q55" s="25"/>
    </row>
    <row r="56" spans="1:17" s="43" customFormat="1" ht="11.5" x14ac:dyDescent="0.35">
      <c r="A56" s="38"/>
      <c r="B56" s="102"/>
      <c r="C56" s="90"/>
      <c r="D56" s="103"/>
      <c r="E56" s="97" t="s">
        <v>18</v>
      </c>
      <c r="F56" s="19">
        <f>SUM(F49:F55)</f>
        <v>0</v>
      </c>
      <c r="G56" s="19">
        <f>SUM(G49:G55)</f>
        <v>0</v>
      </c>
      <c r="H56" s="101"/>
      <c r="I56" s="25"/>
      <c r="J56" s="24"/>
      <c r="K56" s="25"/>
      <c r="L56" s="25"/>
      <c r="M56" s="25"/>
      <c r="N56" s="25"/>
      <c r="O56" s="25"/>
      <c r="P56" s="25"/>
      <c r="Q56" s="25"/>
    </row>
    <row r="57" spans="1:17" s="43" customFormat="1" ht="11.5" x14ac:dyDescent="0.35">
      <c r="A57" s="38"/>
      <c r="B57" s="70"/>
      <c r="C57" s="25"/>
      <c r="D57" s="82"/>
      <c r="E57" s="83"/>
      <c r="F57" s="19"/>
      <c r="G57" s="20"/>
      <c r="H57" s="69"/>
      <c r="I57" s="25"/>
      <c r="J57" s="24"/>
      <c r="K57" s="25"/>
      <c r="L57" s="25"/>
      <c r="M57" s="25"/>
      <c r="N57" s="25"/>
      <c r="O57" s="25"/>
      <c r="P57" s="25"/>
      <c r="Q57" s="25"/>
    </row>
    <row r="58" spans="1:17" s="43" customFormat="1" ht="11.5" x14ac:dyDescent="0.35">
      <c r="A58" s="38"/>
      <c r="B58" s="70" t="s">
        <v>44</v>
      </c>
      <c r="C58" s="25"/>
      <c r="D58" s="82"/>
      <c r="E58" s="83"/>
      <c r="F58" s="19"/>
      <c r="G58" s="19"/>
      <c r="H58" s="69"/>
      <c r="I58" s="25"/>
      <c r="J58" s="24"/>
      <c r="K58" s="25"/>
      <c r="L58" s="25"/>
      <c r="M58" s="25"/>
      <c r="N58" s="25"/>
      <c r="O58" s="25"/>
      <c r="P58" s="25"/>
      <c r="Q58" s="25"/>
    </row>
    <row r="59" spans="1:17" s="43" customFormat="1" ht="11.5" x14ac:dyDescent="0.35">
      <c r="A59" s="38"/>
      <c r="B59" s="73" t="s">
        <v>7</v>
      </c>
      <c r="C59" s="25"/>
      <c r="E59" s="83"/>
      <c r="F59" s="92" t="s">
        <v>8</v>
      </c>
      <c r="G59" s="33"/>
      <c r="H59" s="69"/>
      <c r="I59" s="25"/>
      <c r="J59" s="24"/>
      <c r="K59" s="25"/>
      <c r="L59" s="25"/>
      <c r="M59" s="25"/>
      <c r="N59" s="25"/>
      <c r="O59" s="25"/>
      <c r="P59" s="25"/>
      <c r="Q59" s="25"/>
    </row>
    <row r="60" spans="1:17" s="43" customFormat="1" ht="11.5" x14ac:dyDescent="0.35">
      <c r="A60" s="38"/>
      <c r="B60" s="6" t="s">
        <v>73</v>
      </c>
      <c r="C60" s="2"/>
      <c r="D60" s="2"/>
      <c r="E60" s="2"/>
      <c r="F60" s="14">
        <v>0</v>
      </c>
      <c r="G60" s="14">
        <v>0</v>
      </c>
      <c r="H60" s="69"/>
      <c r="I60" s="25"/>
      <c r="J60" s="24"/>
      <c r="K60" s="25"/>
      <c r="L60" s="25"/>
      <c r="M60" s="25"/>
      <c r="N60" s="25"/>
      <c r="O60" s="25"/>
      <c r="P60" s="25"/>
      <c r="Q60" s="25"/>
    </row>
    <row r="61" spans="1:17" s="43" customFormat="1" ht="11.5" x14ac:dyDescent="0.35">
      <c r="A61" s="38"/>
      <c r="B61" s="6"/>
      <c r="C61" s="2"/>
      <c r="D61" s="2"/>
      <c r="E61" s="2"/>
      <c r="F61" s="14">
        <v>0</v>
      </c>
      <c r="G61" s="14">
        <v>0</v>
      </c>
      <c r="H61" s="69"/>
      <c r="I61" s="25"/>
      <c r="J61" s="24"/>
      <c r="K61" s="25"/>
      <c r="L61" s="25"/>
      <c r="M61" s="25"/>
      <c r="N61" s="25"/>
      <c r="O61" s="25"/>
      <c r="P61" s="25"/>
      <c r="Q61" s="25"/>
    </row>
    <row r="62" spans="1:17" s="43" customFormat="1" ht="11.5" x14ac:dyDescent="0.35">
      <c r="A62" s="38"/>
      <c r="B62" s="3"/>
      <c r="C62" s="2"/>
      <c r="D62" s="2"/>
      <c r="E62" s="2"/>
      <c r="F62" s="14">
        <v>0</v>
      </c>
      <c r="G62" s="14">
        <v>0</v>
      </c>
      <c r="H62" s="69"/>
      <c r="I62" s="25"/>
      <c r="J62" s="24"/>
      <c r="K62" s="25"/>
      <c r="L62" s="25"/>
      <c r="M62" s="25"/>
      <c r="N62" s="25"/>
      <c r="O62" s="25"/>
      <c r="P62" s="25"/>
      <c r="Q62" s="25"/>
    </row>
    <row r="63" spans="1:17" s="43" customFormat="1" ht="11.5" x14ac:dyDescent="0.35">
      <c r="A63" s="38"/>
      <c r="B63" s="3"/>
      <c r="C63" s="2"/>
      <c r="D63" s="2"/>
      <c r="E63" s="2"/>
      <c r="F63" s="14">
        <v>0</v>
      </c>
      <c r="G63" s="14">
        <v>0</v>
      </c>
      <c r="H63" s="69"/>
      <c r="I63" s="25"/>
      <c r="J63" s="24"/>
      <c r="K63" s="25"/>
      <c r="L63" s="25"/>
      <c r="M63" s="25"/>
      <c r="N63" s="25"/>
      <c r="O63" s="25"/>
      <c r="P63" s="25"/>
      <c r="Q63" s="25"/>
    </row>
    <row r="64" spans="1:17" s="43" customFormat="1" ht="11.5" x14ac:dyDescent="0.35">
      <c r="A64" s="38"/>
      <c r="B64" s="3"/>
      <c r="C64" s="2"/>
      <c r="D64" s="2"/>
      <c r="E64" s="2"/>
      <c r="F64" s="14">
        <v>0</v>
      </c>
      <c r="G64" s="14">
        <v>0</v>
      </c>
      <c r="H64" s="69"/>
      <c r="I64" s="25"/>
      <c r="J64" s="24"/>
      <c r="K64" s="25"/>
      <c r="L64" s="25"/>
      <c r="M64" s="25"/>
      <c r="N64" s="25"/>
      <c r="O64" s="25"/>
      <c r="P64" s="25"/>
      <c r="Q64" s="25"/>
    </row>
    <row r="65" spans="1:17" s="43" customFormat="1" ht="11.5" x14ac:dyDescent="0.35">
      <c r="A65" s="38"/>
      <c r="B65" s="3"/>
      <c r="C65" s="2"/>
      <c r="D65" s="2"/>
      <c r="E65" s="2"/>
      <c r="F65" s="14">
        <v>0</v>
      </c>
      <c r="G65" s="14">
        <v>0</v>
      </c>
      <c r="H65" s="69"/>
      <c r="I65" s="25"/>
      <c r="J65" s="24"/>
      <c r="K65" s="25"/>
      <c r="L65" s="25"/>
      <c r="M65" s="25"/>
      <c r="N65" s="25"/>
      <c r="O65" s="25"/>
      <c r="P65" s="25"/>
      <c r="Q65" s="25"/>
    </row>
    <row r="66" spans="1:17" s="43" customFormat="1" ht="11.5" x14ac:dyDescent="0.35">
      <c r="A66" s="38"/>
      <c r="B66" s="3"/>
      <c r="C66" s="2"/>
      <c r="D66" s="2"/>
      <c r="E66" s="2"/>
      <c r="F66" s="14">
        <v>0</v>
      </c>
      <c r="G66" s="14">
        <v>0</v>
      </c>
      <c r="H66" s="69"/>
      <c r="I66" s="25"/>
      <c r="J66" s="24"/>
      <c r="K66" s="25"/>
      <c r="L66" s="25"/>
      <c r="M66" s="25"/>
      <c r="N66" s="25"/>
      <c r="O66" s="25"/>
      <c r="P66" s="25"/>
      <c r="Q66" s="25"/>
    </row>
    <row r="67" spans="1:17" s="43" customFormat="1" ht="11.5" x14ac:dyDescent="0.35">
      <c r="A67" s="38"/>
      <c r="B67" s="102"/>
      <c r="C67" s="90"/>
      <c r="D67" s="103"/>
      <c r="E67" s="104" t="s">
        <v>47</v>
      </c>
      <c r="F67" s="19">
        <f>SUM(F60:F66)</f>
        <v>0</v>
      </c>
      <c r="G67" s="19">
        <f>SUM(G60:G66)</f>
        <v>0</v>
      </c>
      <c r="H67" s="69"/>
      <c r="I67" s="25"/>
      <c r="J67" s="24"/>
      <c r="K67" s="25"/>
      <c r="L67" s="25"/>
      <c r="M67" s="25"/>
      <c r="N67" s="25"/>
      <c r="O67" s="25"/>
      <c r="P67" s="25"/>
      <c r="Q67" s="25"/>
    </row>
    <row r="68" spans="1:17" s="43" customFormat="1" ht="12" thickBot="1" x14ac:dyDescent="0.4">
      <c r="A68" s="38"/>
      <c r="B68" s="70"/>
      <c r="C68" s="25"/>
      <c r="D68" s="82"/>
      <c r="E68" s="83"/>
      <c r="F68" s="19"/>
      <c r="G68" s="20"/>
      <c r="H68" s="69"/>
      <c r="I68" s="25"/>
      <c r="J68" s="24"/>
      <c r="K68" s="25"/>
      <c r="L68" s="25"/>
      <c r="M68" s="25"/>
      <c r="N68" s="25"/>
      <c r="O68" s="25"/>
      <c r="P68" s="25"/>
      <c r="Q68" s="25"/>
    </row>
    <row r="69" spans="1:17" s="43" customFormat="1" ht="12" thickBot="1" x14ac:dyDescent="0.4">
      <c r="A69" s="38"/>
      <c r="B69" s="77"/>
      <c r="C69" s="78"/>
      <c r="D69" s="105"/>
      <c r="E69" s="80" t="s">
        <v>20</v>
      </c>
      <c r="F69" s="60">
        <f>F45+F56+F67</f>
        <v>0</v>
      </c>
      <c r="G69" s="60">
        <f>G45+G56+G67</f>
        <v>0</v>
      </c>
      <c r="H69" s="81"/>
      <c r="I69" s="25"/>
      <c r="J69" s="24"/>
      <c r="K69" s="25"/>
      <c r="L69" s="25"/>
      <c r="M69" s="25"/>
      <c r="N69" s="25"/>
      <c r="O69" s="25"/>
      <c r="P69" s="25"/>
      <c r="Q69" s="25"/>
    </row>
    <row r="70" spans="1:17" s="43" customFormat="1" ht="12" thickBot="1" x14ac:dyDescent="0.4">
      <c r="A70" s="38"/>
      <c r="B70" s="25"/>
      <c r="C70" s="25"/>
      <c r="D70" s="82"/>
      <c r="E70" s="83"/>
      <c r="F70" s="19"/>
      <c r="G70" s="20"/>
      <c r="H70" s="106"/>
      <c r="I70" s="25"/>
      <c r="J70" s="24"/>
      <c r="K70" s="25"/>
      <c r="L70" s="25"/>
      <c r="M70" s="25"/>
      <c r="N70" s="25"/>
      <c r="O70" s="25"/>
      <c r="P70" s="25"/>
      <c r="Q70" s="25"/>
    </row>
    <row r="71" spans="1:17" s="43" customFormat="1" ht="15.5" x14ac:dyDescent="0.35">
      <c r="A71" s="62" t="s">
        <v>49</v>
      </c>
      <c r="B71" s="87" t="s">
        <v>54</v>
      </c>
      <c r="C71" s="65"/>
      <c r="D71" s="65"/>
      <c r="E71" s="65"/>
      <c r="F71" s="65"/>
      <c r="G71" s="65"/>
      <c r="H71" s="65"/>
      <c r="I71" s="70"/>
      <c r="J71" s="24"/>
      <c r="K71" s="25"/>
      <c r="L71" s="25"/>
      <c r="M71" s="25"/>
      <c r="N71" s="25"/>
      <c r="O71" s="25"/>
      <c r="P71" s="25"/>
      <c r="Q71" s="25"/>
    </row>
    <row r="72" spans="1:17" s="43" customFormat="1" ht="15.5" x14ac:dyDescent="0.35">
      <c r="A72" s="38"/>
      <c r="B72" s="89"/>
      <c r="C72" s="90"/>
      <c r="D72" s="90"/>
      <c r="E72" s="90"/>
      <c r="F72" s="20"/>
      <c r="G72" s="19"/>
      <c r="H72" s="93"/>
      <c r="I72" s="25"/>
      <c r="J72" s="24"/>
      <c r="K72" s="25"/>
      <c r="L72" s="25"/>
      <c r="M72" s="25"/>
      <c r="N72" s="25"/>
      <c r="O72" s="25"/>
      <c r="P72" s="25"/>
      <c r="Q72" s="25"/>
    </row>
    <row r="73" spans="1:17" s="43" customFormat="1" ht="11.5" x14ac:dyDescent="0.35">
      <c r="A73" s="38"/>
      <c r="B73" s="70" t="s">
        <v>13</v>
      </c>
      <c r="C73" s="71"/>
      <c r="D73" s="71"/>
      <c r="E73" s="35"/>
      <c r="F73" s="72" t="s">
        <v>119</v>
      </c>
      <c r="G73" s="72" t="s">
        <v>129</v>
      </c>
      <c r="H73" s="69"/>
      <c r="I73" s="25"/>
      <c r="J73" s="24"/>
      <c r="K73" s="25"/>
      <c r="L73" s="25"/>
      <c r="M73" s="25"/>
      <c r="N73" s="25"/>
      <c r="O73" s="25"/>
      <c r="P73" s="25"/>
      <c r="Q73" s="25"/>
    </row>
    <row r="74" spans="1:17" s="43" customFormat="1" ht="11.5" x14ac:dyDescent="0.35">
      <c r="A74" s="38"/>
      <c r="B74" s="73" t="s">
        <v>64</v>
      </c>
      <c r="C74" s="74"/>
      <c r="D74" s="34" t="s">
        <v>3</v>
      </c>
      <c r="E74" s="74" t="s">
        <v>4</v>
      </c>
      <c r="F74" s="92" t="s">
        <v>5</v>
      </c>
      <c r="G74" s="34" t="s">
        <v>109</v>
      </c>
      <c r="H74" s="69"/>
      <c r="I74" s="25"/>
      <c r="J74" s="24"/>
      <c r="K74" s="25"/>
      <c r="L74" s="25"/>
      <c r="M74" s="25"/>
      <c r="N74" s="25"/>
      <c r="O74" s="25"/>
      <c r="P74" s="25"/>
      <c r="Q74" s="25"/>
    </row>
    <row r="75" spans="1:17" s="43" customFormat="1" ht="11.5" x14ac:dyDescent="0.35">
      <c r="A75" s="38"/>
      <c r="B75" s="6" t="s">
        <v>74</v>
      </c>
      <c r="C75" s="1"/>
      <c r="D75" s="13"/>
      <c r="E75" s="2"/>
      <c r="F75" s="20">
        <f t="shared" ref="F75:F83" si="2">$D75*E75</f>
        <v>0</v>
      </c>
      <c r="G75" s="14">
        <v>0</v>
      </c>
      <c r="H75" s="69"/>
      <c r="I75" s="25"/>
      <c r="J75" s="24"/>
      <c r="K75" s="25"/>
      <c r="L75" s="25"/>
      <c r="M75" s="25"/>
      <c r="N75" s="25"/>
      <c r="O75" s="25"/>
      <c r="P75" s="25"/>
      <c r="Q75" s="25"/>
    </row>
    <row r="76" spans="1:17" s="43" customFormat="1" ht="11.5" x14ac:dyDescent="0.35">
      <c r="A76" s="38"/>
      <c r="B76" s="6" t="s">
        <v>75</v>
      </c>
      <c r="C76" s="1"/>
      <c r="D76" s="13"/>
      <c r="E76" s="2"/>
      <c r="F76" s="20">
        <f t="shared" si="2"/>
        <v>0</v>
      </c>
      <c r="G76" s="14">
        <v>0</v>
      </c>
      <c r="H76" s="69"/>
      <c r="I76" s="25"/>
      <c r="J76" s="24"/>
      <c r="K76" s="25"/>
      <c r="L76" s="25"/>
      <c r="M76" s="25"/>
      <c r="N76" s="25"/>
      <c r="O76" s="25"/>
      <c r="P76" s="25"/>
      <c r="Q76" s="25"/>
    </row>
    <row r="77" spans="1:17" s="43" customFormat="1" ht="11.5" x14ac:dyDescent="0.35">
      <c r="A77" s="38"/>
      <c r="B77" s="6"/>
      <c r="C77" s="1"/>
      <c r="D77" s="13"/>
      <c r="E77" s="2"/>
      <c r="F77" s="20">
        <f t="shared" si="2"/>
        <v>0</v>
      </c>
      <c r="G77" s="14">
        <v>0</v>
      </c>
      <c r="H77" s="69"/>
      <c r="I77" s="25"/>
      <c r="J77" s="24"/>
      <c r="K77" s="25"/>
      <c r="L77" s="25"/>
      <c r="M77" s="25"/>
      <c r="N77" s="25"/>
      <c r="O77" s="25"/>
      <c r="P77" s="25"/>
      <c r="Q77" s="25"/>
    </row>
    <row r="78" spans="1:17" s="43" customFormat="1" ht="11.5" x14ac:dyDescent="0.35">
      <c r="A78" s="38"/>
      <c r="B78" s="6"/>
      <c r="C78" s="1"/>
      <c r="D78" s="13"/>
      <c r="E78" s="2"/>
      <c r="F78" s="20">
        <f t="shared" si="2"/>
        <v>0</v>
      </c>
      <c r="G78" s="14">
        <v>0</v>
      </c>
      <c r="H78" s="69"/>
      <c r="I78" s="25"/>
      <c r="J78" s="24"/>
      <c r="K78" s="25"/>
      <c r="L78" s="25"/>
      <c r="M78" s="25"/>
      <c r="N78" s="25"/>
      <c r="O78" s="25"/>
      <c r="P78" s="25"/>
      <c r="Q78" s="25"/>
    </row>
    <row r="79" spans="1:17" s="43" customFormat="1" ht="11.5" x14ac:dyDescent="0.35">
      <c r="A79" s="38"/>
      <c r="B79" s="6"/>
      <c r="C79" s="1"/>
      <c r="D79" s="13"/>
      <c r="E79" s="2"/>
      <c r="F79" s="20">
        <f t="shared" si="2"/>
        <v>0</v>
      </c>
      <c r="G79" s="14">
        <v>0</v>
      </c>
      <c r="H79" s="69"/>
      <c r="I79" s="25"/>
      <c r="J79" s="24"/>
      <c r="K79" s="25"/>
      <c r="L79" s="25"/>
      <c r="M79" s="25"/>
      <c r="N79" s="25"/>
      <c r="O79" s="25"/>
      <c r="P79" s="25"/>
      <c r="Q79" s="25"/>
    </row>
    <row r="80" spans="1:17" s="43" customFormat="1" ht="11.5" x14ac:dyDescent="0.35">
      <c r="A80" s="38"/>
      <c r="B80" s="6"/>
      <c r="C80" s="1"/>
      <c r="D80" s="13"/>
      <c r="E80" s="2"/>
      <c r="F80" s="20">
        <f t="shared" si="2"/>
        <v>0</v>
      </c>
      <c r="G80" s="14">
        <v>0</v>
      </c>
      <c r="H80" s="69"/>
      <c r="I80" s="25"/>
      <c r="J80" s="24"/>
      <c r="K80" s="25"/>
      <c r="L80" s="25"/>
      <c r="M80" s="25"/>
      <c r="N80" s="25"/>
      <c r="O80" s="25"/>
      <c r="P80" s="25"/>
      <c r="Q80" s="25"/>
    </row>
    <row r="81" spans="1:17" s="43" customFormat="1" ht="11.5" x14ac:dyDescent="0.35">
      <c r="A81" s="38"/>
      <c r="B81" s="6"/>
      <c r="C81" s="1"/>
      <c r="D81" s="13"/>
      <c r="E81" s="2"/>
      <c r="F81" s="20">
        <f t="shared" si="2"/>
        <v>0</v>
      </c>
      <c r="G81" s="14">
        <v>0</v>
      </c>
      <c r="H81" s="69"/>
      <c r="I81" s="25"/>
      <c r="J81" s="24"/>
      <c r="K81" s="25"/>
      <c r="L81" s="25"/>
      <c r="M81" s="25"/>
      <c r="N81" s="25"/>
      <c r="O81" s="25"/>
      <c r="P81" s="25"/>
      <c r="Q81" s="25"/>
    </row>
    <row r="82" spans="1:17" s="43" customFormat="1" ht="11.5" x14ac:dyDescent="0.35">
      <c r="A82" s="38"/>
      <c r="B82" s="6"/>
      <c r="C82" s="1"/>
      <c r="D82" s="13"/>
      <c r="E82" s="2"/>
      <c r="F82" s="20">
        <f t="shared" si="2"/>
        <v>0</v>
      </c>
      <c r="G82" s="14">
        <v>0</v>
      </c>
      <c r="H82" s="69"/>
      <c r="I82" s="25"/>
      <c r="J82" s="24"/>
      <c r="K82" s="25"/>
      <c r="L82" s="25"/>
      <c r="M82" s="25"/>
      <c r="N82" s="25"/>
      <c r="O82" s="25"/>
      <c r="P82" s="25"/>
      <c r="Q82" s="25"/>
    </row>
    <row r="83" spans="1:17" s="43" customFormat="1" ht="11.5" x14ac:dyDescent="0.35">
      <c r="A83" s="38"/>
      <c r="B83" s="6"/>
      <c r="C83" s="1"/>
      <c r="D83" s="13"/>
      <c r="E83" s="2"/>
      <c r="F83" s="20">
        <f t="shared" si="2"/>
        <v>0</v>
      </c>
      <c r="G83" s="14">
        <v>0</v>
      </c>
      <c r="H83" s="69"/>
      <c r="I83" s="25"/>
      <c r="J83" s="24"/>
      <c r="K83" s="25"/>
      <c r="L83" s="25"/>
      <c r="M83" s="25"/>
      <c r="N83" s="25"/>
      <c r="O83" s="25"/>
      <c r="P83" s="25"/>
      <c r="Q83" s="25"/>
    </row>
    <row r="84" spans="1:17" s="43" customFormat="1" ht="11.5" x14ac:dyDescent="0.35">
      <c r="A84" s="38"/>
      <c r="B84" s="95"/>
      <c r="C84" s="35"/>
      <c r="D84" s="96"/>
      <c r="E84" s="97" t="s">
        <v>14</v>
      </c>
      <c r="F84" s="85">
        <f>SUM(F75:F83)</f>
        <v>0</v>
      </c>
      <c r="G84" s="19">
        <f>SUM(G75:G83)</f>
        <v>0</v>
      </c>
      <c r="H84" s="69"/>
      <c r="I84" s="25"/>
      <c r="J84" s="24"/>
      <c r="K84" s="25"/>
      <c r="L84" s="25"/>
      <c r="M84" s="25"/>
      <c r="N84" s="25"/>
      <c r="O84" s="25"/>
      <c r="P84" s="25"/>
      <c r="Q84" s="25"/>
    </row>
    <row r="85" spans="1:17" s="43" customFormat="1" ht="11.5" x14ac:dyDescent="0.35">
      <c r="A85" s="38"/>
      <c r="B85" s="70"/>
      <c r="C85" s="25"/>
      <c r="D85" s="98"/>
      <c r="E85" s="98"/>
      <c r="F85" s="85"/>
      <c r="G85" s="19"/>
      <c r="H85" s="69"/>
      <c r="I85" s="25"/>
      <c r="J85" s="24"/>
      <c r="K85" s="25"/>
      <c r="L85" s="25"/>
      <c r="M85" s="25"/>
      <c r="N85" s="25"/>
      <c r="O85" s="25"/>
      <c r="P85" s="25"/>
      <c r="Q85" s="25"/>
    </row>
    <row r="86" spans="1:17" s="43" customFormat="1" ht="11.5" x14ac:dyDescent="0.35">
      <c r="A86" s="38"/>
      <c r="B86" s="70" t="s">
        <v>17</v>
      </c>
      <c r="C86" s="25"/>
      <c r="D86" s="35"/>
      <c r="E86" s="99"/>
      <c r="F86" s="100"/>
      <c r="G86" s="92"/>
      <c r="H86" s="101"/>
      <c r="I86" s="25"/>
      <c r="J86" s="24"/>
      <c r="K86" s="25"/>
      <c r="L86" s="25"/>
      <c r="M86" s="25"/>
      <c r="N86" s="25"/>
      <c r="O86" s="25"/>
      <c r="P86" s="25"/>
      <c r="Q86" s="25"/>
    </row>
    <row r="87" spans="1:17" s="43" customFormat="1" ht="11.5" x14ac:dyDescent="0.35">
      <c r="A87" s="38"/>
      <c r="B87" s="73" t="s">
        <v>7</v>
      </c>
      <c r="C87" s="25"/>
      <c r="E87" s="83"/>
      <c r="F87" s="92" t="s">
        <v>8</v>
      </c>
      <c r="G87" s="19"/>
      <c r="H87" s="101"/>
      <c r="I87" s="25"/>
      <c r="J87" s="24"/>
      <c r="K87" s="25"/>
      <c r="L87" s="25"/>
      <c r="M87" s="25"/>
      <c r="N87" s="25"/>
      <c r="O87" s="25"/>
      <c r="P87" s="25"/>
      <c r="Q87" s="25"/>
    </row>
    <row r="88" spans="1:17" s="43" customFormat="1" ht="11.5" x14ac:dyDescent="0.35">
      <c r="A88" s="38"/>
      <c r="B88" s="6" t="s">
        <v>71</v>
      </c>
      <c r="C88" s="2"/>
      <c r="D88" s="2"/>
      <c r="E88" s="2"/>
      <c r="F88" s="14">
        <v>0</v>
      </c>
      <c r="G88" s="14">
        <v>0</v>
      </c>
      <c r="H88" s="101"/>
      <c r="I88" s="25"/>
      <c r="J88" s="24"/>
      <c r="K88" s="25"/>
      <c r="L88" s="25"/>
      <c r="M88" s="25"/>
      <c r="N88" s="25"/>
      <c r="O88" s="25"/>
      <c r="P88" s="25"/>
      <c r="Q88" s="25"/>
    </row>
    <row r="89" spans="1:17" s="43" customFormat="1" ht="11.5" x14ac:dyDescent="0.35">
      <c r="A89" s="38"/>
      <c r="B89" s="3"/>
      <c r="C89" s="2"/>
      <c r="D89" s="2"/>
      <c r="E89" s="2"/>
      <c r="F89" s="14">
        <v>0</v>
      </c>
      <c r="G89" s="14">
        <v>0</v>
      </c>
      <c r="H89" s="101"/>
      <c r="I89" s="25"/>
      <c r="J89" s="24"/>
      <c r="K89" s="25"/>
      <c r="L89" s="25"/>
      <c r="M89" s="25"/>
      <c r="N89" s="25"/>
      <c r="O89" s="25"/>
      <c r="P89" s="25"/>
      <c r="Q89" s="25"/>
    </row>
    <row r="90" spans="1:17" s="43" customFormat="1" ht="11.5" x14ac:dyDescent="0.35">
      <c r="A90" s="38"/>
      <c r="B90" s="3"/>
      <c r="C90" s="2"/>
      <c r="D90" s="2"/>
      <c r="E90" s="2"/>
      <c r="F90" s="14">
        <v>0</v>
      </c>
      <c r="G90" s="14">
        <v>0</v>
      </c>
      <c r="H90" s="101"/>
      <c r="I90" s="25"/>
      <c r="J90" s="24"/>
      <c r="K90" s="25"/>
      <c r="L90" s="25"/>
      <c r="M90" s="25"/>
      <c r="N90" s="25"/>
      <c r="O90" s="25"/>
      <c r="P90" s="25"/>
      <c r="Q90" s="25"/>
    </row>
    <row r="91" spans="1:17" s="43" customFormat="1" ht="11.5" x14ac:dyDescent="0.35">
      <c r="A91" s="38"/>
      <c r="B91" s="3"/>
      <c r="C91" s="2"/>
      <c r="D91" s="2"/>
      <c r="E91" s="2"/>
      <c r="F91" s="14">
        <v>0</v>
      </c>
      <c r="G91" s="14">
        <v>0</v>
      </c>
      <c r="H91" s="101"/>
      <c r="I91" s="25"/>
      <c r="J91" s="24"/>
      <c r="K91" s="25"/>
      <c r="L91" s="25"/>
      <c r="M91" s="25"/>
      <c r="N91" s="25"/>
      <c r="O91" s="25"/>
      <c r="P91" s="25"/>
      <c r="Q91" s="25"/>
    </row>
    <row r="92" spans="1:17" s="43" customFormat="1" ht="11.5" x14ac:dyDescent="0.35">
      <c r="A92" s="38"/>
      <c r="B92" s="3"/>
      <c r="C92" s="2"/>
      <c r="D92" s="2"/>
      <c r="E92" s="2"/>
      <c r="F92" s="14">
        <v>0</v>
      </c>
      <c r="G92" s="14">
        <v>0</v>
      </c>
      <c r="H92" s="101"/>
      <c r="I92" s="25"/>
      <c r="J92" s="24"/>
      <c r="K92" s="25"/>
      <c r="L92" s="25"/>
      <c r="M92" s="25"/>
      <c r="N92" s="25"/>
      <c r="O92" s="25"/>
      <c r="P92" s="25"/>
      <c r="Q92" s="25"/>
    </row>
    <row r="93" spans="1:17" s="43" customFormat="1" ht="11.5" x14ac:dyDescent="0.35">
      <c r="A93" s="38"/>
      <c r="B93" s="3"/>
      <c r="C93" s="2"/>
      <c r="D93" s="2"/>
      <c r="E93" s="2"/>
      <c r="F93" s="14">
        <v>0</v>
      </c>
      <c r="G93" s="14">
        <v>0</v>
      </c>
      <c r="H93" s="101"/>
      <c r="I93" s="25"/>
      <c r="J93" s="24"/>
      <c r="K93" s="25"/>
      <c r="L93" s="25"/>
      <c r="M93" s="25"/>
      <c r="N93" s="25"/>
      <c r="O93" s="25"/>
      <c r="P93" s="25"/>
      <c r="Q93" s="25"/>
    </row>
    <row r="94" spans="1:17" s="43" customFormat="1" ht="11.5" x14ac:dyDescent="0.35">
      <c r="A94" s="38"/>
      <c r="B94" s="3"/>
      <c r="C94" s="2"/>
      <c r="D94" s="2"/>
      <c r="E94" s="2"/>
      <c r="F94" s="14">
        <v>0</v>
      </c>
      <c r="G94" s="14">
        <v>0</v>
      </c>
      <c r="H94" s="101"/>
      <c r="I94" s="25"/>
      <c r="J94" s="24"/>
      <c r="K94" s="25"/>
      <c r="L94" s="25"/>
      <c r="M94" s="25"/>
      <c r="N94" s="25"/>
      <c r="O94" s="25"/>
      <c r="P94" s="25"/>
      <c r="Q94" s="25"/>
    </row>
    <row r="95" spans="1:17" s="43" customFormat="1" ht="11.5" x14ac:dyDescent="0.35">
      <c r="A95" s="38"/>
      <c r="B95" s="102"/>
      <c r="C95" s="90"/>
      <c r="D95" s="103"/>
      <c r="E95" s="97" t="s">
        <v>18</v>
      </c>
      <c r="F95" s="19">
        <f>SUM(F88:F94)</f>
        <v>0</v>
      </c>
      <c r="G95" s="19">
        <f>SUM(G88:G94)</f>
        <v>0</v>
      </c>
      <c r="H95" s="101"/>
      <c r="I95" s="25"/>
      <c r="J95" s="24"/>
      <c r="K95" s="25"/>
      <c r="L95" s="25"/>
      <c r="M95" s="25"/>
      <c r="N95" s="25"/>
      <c r="O95" s="25"/>
      <c r="P95" s="25"/>
      <c r="Q95" s="25"/>
    </row>
    <row r="96" spans="1:17" s="43" customFormat="1" ht="11.5" x14ac:dyDescent="0.35">
      <c r="A96" s="38"/>
      <c r="B96" s="102"/>
      <c r="D96" s="107"/>
      <c r="E96" s="107"/>
      <c r="F96" s="107"/>
      <c r="H96" s="101"/>
      <c r="I96" s="25"/>
      <c r="J96" s="24"/>
      <c r="K96" s="25"/>
      <c r="L96" s="25"/>
      <c r="M96" s="25"/>
      <c r="N96" s="25"/>
      <c r="O96" s="25"/>
      <c r="P96" s="25"/>
      <c r="Q96" s="25"/>
    </row>
    <row r="97" spans="1:17" s="43" customFormat="1" ht="11.5" x14ac:dyDescent="0.35">
      <c r="A97" s="38"/>
      <c r="B97" s="70" t="s">
        <v>58</v>
      </c>
      <c r="C97" s="25"/>
      <c r="D97" s="82"/>
      <c r="E97" s="83"/>
      <c r="F97" s="19"/>
      <c r="G97" s="19"/>
      <c r="H97" s="101"/>
      <c r="I97" s="25"/>
      <c r="J97" s="24"/>
      <c r="K97" s="25"/>
      <c r="L97" s="25"/>
      <c r="M97" s="25"/>
      <c r="N97" s="25"/>
      <c r="O97" s="25"/>
      <c r="P97" s="25"/>
      <c r="Q97" s="25"/>
    </row>
    <row r="98" spans="1:17" s="43" customFormat="1" ht="11.5" x14ac:dyDescent="0.35">
      <c r="A98" s="38"/>
      <c r="B98" s="73" t="s">
        <v>7</v>
      </c>
      <c r="C98" s="25"/>
      <c r="E98" s="83"/>
      <c r="F98" s="92" t="s">
        <v>8</v>
      </c>
      <c r="G98" s="19"/>
      <c r="H98" s="101"/>
      <c r="I98" s="25"/>
      <c r="J98" s="24"/>
      <c r="K98" s="25"/>
      <c r="L98" s="25"/>
      <c r="M98" s="25"/>
      <c r="N98" s="25"/>
      <c r="O98" s="25"/>
      <c r="P98" s="25"/>
      <c r="Q98" s="25"/>
    </row>
    <row r="99" spans="1:17" s="43" customFormat="1" ht="11.5" x14ac:dyDescent="0.35">
      <c r="A99" s="38"/>
      <c r="B99" s="6" t="s">
        <v>89</v>
      </c>
      <c r="C99" s="2"/>
      <c r="D99" s="2"/>
      <c r="E99" s="2"/>
      <c r="F99" s="14">
        <v>0</v>
      </c>
      <c r="G99" s="14">
        <v>0</v>
      </c>
      <c r="H99" s="101"/>
      <c r="I99" s="25"/>
      <c r="J99" s="24"/>
      <c r="K99" s="25"/>
      <c r="L99" s="25"/>
      <c r="M99" s="25"/>
      <c r="N99" s="25"/>
      <c r="O99" s="25"/>
      <c r="P99" s="25"/>
      <c r="Q99" s="25"/>
    </row>
    <row r="100" spans="1:17" s="43" customFormat="1" ht="11.5" x14ac:dyDescent="0.35">
      <c r="A100" s="38"/>
      <c r="B100" s="6" t="s">
        <v>90</v>
      </c>
      <c r="C100" s="2"/>
      <c r="D100" s="2"/>
      <c r="E100" s="2"/>
      <c r="F100" s="14">
        <v>0</v>
      </c>
      <c r="G100" s="14">
        <v>0</v>
      </c>
      <c r="H100" s="101"/>
      <c r="I100" s="25"/>
      <c r="J100" s="24"/>
      <c r="K100" s="25"/>
      <c r="L100" s="25"/>
      <c r="M100" s="25"/>
      <c r="N100" s="25"/>
      <c r="O100" s="25"/>
      <c r="P100" s="25"/>
      <c r="Q100" s="25"/>
    </row>
    <row r="101" spans="1:17" s="43" customFormat="1" ht="11.5" x14ac:dyDescent="0.35">
      <c r="A101" s="38"/>
      <c r="B101" s="6" t="s">
        <v>81</v>
      </c>
      <c r="C101" s="2"/>
      <c r="D101" s="2"/>
      <c r="E101" s="2"/>
      <c r="F101" s="14">
        <v>0</v>
      </c>
      <c r="G101" s="14">
        <v>0</v>
      </c>
      <c r="H101" s="101"/>
      <c r="I101" s="25"/>
      <c r="J101" s="24"/>
      <c r="K101" s="25"/>
      <c r="L101" s="25"/>
      <c r="M101" s="25"/>
      <c r="N101" s="25"/>
      <c r="O101" s="25"/>
      <c r="P101" s="25"/>
      <c r="Q101" s="25"/>
    </row>
    <row r="102" spans="1:17" s="43" customFormat="1" ht="11.5" x14ac:dyDescent="0.35">
      <c r="A102" s="38"/>
      <c r="B102" s="6" t="s">
        <v>80</v>
      </c>
      <c r="C102" s="2"/>
      <c r="D102" s="2"/>
      <c r="E102" s="2"/>
      <c r="F102" s="14">
        <v>0</v>
      </c>
      <c r="G102" s="14">
        <v>0</v>
      </c>
      <c r="H102" s="101"/>
      <c r="I102" s="25"/>
      <c r="J102" s="24"/>
      <c r="K102" s="25"/>
      <c r="L102" s="25"/>
      <c r="M102" s="25"/>
      <c r="N102" s="25"/>
      <c r="O102" s="25"/>
      <c r="P102" s="25"/>
      <c r="Q102" s="25"/>
    </row>
    <row r="103" spans="1:17" s="43" customFormat="1" ht="11.5" x14ac:dyDescent="0.35">
      <c r="A103" s="38"/>
      <c r="B103" s="3"/>
      <c r="C103" s="2"/>
      <c r="D103" s="2"/>
      <c r="E103" s="2"/>
      <c r="F103" s="14">
        <v>0</v>
      </c>
      <c r="G103" s="14">
        <v>0</v>
      </c>
      <c r="H103" s="101"/>
      <c r="I103" s="25"/>
      <c r="J103" s="24"/>
      <c r="K103" s="25"/>
      <c r="L103" s="25"/>
      <c r="M103" s="25"/>
      <c r="N103" s="25"/>
      <c r="O103" s="25"/>
      <c r="P103" s="25"/>
      <c r="Q103" s="25"/>
    </row>
    <row r="104" spans="1:17" s="43" customFormat="1" ht="11.5" x14ac:dyDescent="0.35">
      <c r="A104" s="38"/>
      <c r="B104" s="3"/>
      <c r="C104" s="2"/>
      <c r="D104" s="2"/>
      <c r="E104" s="2"/>
      <c r="F104" s="14">
        <v>0</v>
      </c>
      <c r="G104" s="14">
        <v>0</v>
      </c>
      <c r="H104" s="101"/>
      <c r="I104" s="25"/>
      <c r="J104" s="24"/>
      <c r="K104" s="25"/>
      <c r="L104" s="25"/>
      <c r="M104" s="25"/>
      <c r="N104" s="25"/>
      <c r="O104" s="25"/>
      <c r="P104" s="25"/>
      <c r="Q104" s="25"/>
    </row>
    <row r="105" spans="1:17" s="43" customFormat="1" ht="11.5" x14ac:dyDescent="0.35">
      <c r="A105" s="38"/>
      <c r="B105" s="3"/>
      <c r="C105" s="2"/>
      <c r="D105" s="2"/>
      <c r="E105" s="2"/>
      <c r="F105" s="14">
        <v>0</v>
      </c>
      <c r="G105" s="14">
        <v>0</v>
      </c>
      <c r="H105" s="101"/>
      <c r="I105" s="25"/>
      <c r="J105" s="24"/>
      <c r="K105" s="25"/>
      <c r="L105" s="25"/>
      <c r="M105" s="25"/>
      <c r="N105" s="25"/>
      <c r="O105" s="25"/>
      <c r="P105" s="25"/>
      <c r="Q105" s="25"/>
    </row>
    <row r="106" spans="1:17" s="43" customFormat="1" ht="11.5" x14ac:dyDescent="0.35">
      <c r="A106" s="38"/>
      <c r="B106" s="102"/>
      <c r="C106" s="90"/>
      <c r="D106" s="103"/>
      <c r="E106" s="104" t="s">
        <v>31</v>
      </c>
      <c r="F106" s="20">
        <f>SUM(F99:F105)</f>
        <v>0</v>
      </c>
      <c r="G106" s="19">
        <f>SUM(G99:G105)</f>
        <v>0</v>
      </c>
      <c r="H106" s="101"/>
      <c r="I106" s="25"/>
      <c r="J106" s="24"/>
      <c r="K106" s="25"/>
      <c r="L106" s="25"/>
      <c r="M106" s="25"/>
      <c r="N106" s="25"/>
      <c r="O106" s="25"/>
      <c r="P106" s="25"/>
      <c r="Q106" s="25"/>
    </row>
    <row r="107" spans="1:17" s="43" customFormat="1" ht="11.5" x14ac:dyDescent="0.35">
      <c r="A107" s="38"/>
      <c r="B107" s="102"/>
      <c r="C107" s="90"/>
      <c r="D107" s="103"/>
      <c r="E107" s="97"/>
      <c r="F107" s="19"/>
      <c r="G107" s="19"/>
      <c r="H107" s="101"/>
      <c r="I107" s="25"/>
      <c r="J107" s="24"/>
      <c r="K107" s="25"/>
      <c r="L107" s="25"/>
      <c r="M107" s="25"/>
      <c r="N107" s="25"/>
      <c r="O107" s="25"/>
      <c r="P107" s="25"/>
      <c r="Q107" s="25"/>
    </row>
    <row r="108" spans="1:17" s="43" customFormat="1" ht="11.5" x14ac:dyDescent="0.35">
      <c r="A108" s="38"/>
      <c r="B108" s="70" t="s">
        <v>44</v>
      </c>
      <c r="C108" s="25"/>
      <c r="D108" s="82"/>
      <c r="E108" s="83"/>
      <c r="F108" s="19"/>
      <c r="G108" s="83"/>
      <c r="H108" s="69"/>
      <c r="I108" s="25"/>
      <c r="J108" s="24"/>
      <c r="K108" s="25"/>
      <c r="L108" s="25"/>
      <c r="M108" s="25"/>
      <c r="N108" s="25"/>
      <c r="O108" s="25"/>
      <c r="P108" s="25"/>
      <c r="Q108" s="25"/>
    </row>
    <row r="109" spans="1:17" s="43" customFormat="1" ht="11.5" x14ac:dyDescent="0.35">
      <c r="A109" s="38"/>
      <c r="B109" s="73" t="s">
        <v>7</v>
      </c>
      <c r="C109" s="25"/>
      <c r="E109" s="83"/>
      <c r="F109" s="92" t="s">
        <v>8</v>
      </c>
      <c r="G109" s="83"/>
      <c r="H109" s="69"/>
      <c r="I109" s="25"/>
      <c r="J109" s="24"/>
      <c r="K109" s="25"/>
      <c r="L109" s="25"/>
      <c r="M109" s="25"/>
      <c r="N109" s="25"/>
      <c r="O109" s="25"/>
      <c r="P109" s="25"/>
      <c r="Q109" s="25"/>
    </row>
    <row r="110" spans="1:17" s="43" customFormat="1" ht="11.5" x14ac:dyDescent="0.35">
      <c r="A110" s="38"/>
      <c r="B110" s="6" t="s">
        <v>76</v>
      </c>
      <c r="C110" s="2"/>
      <c r="D110" s="2"/>
      <c r="E110" s="2"/>
      <c r="F110" s="14">
        <v>0</v>
      </c>
      <c r="G110" s="14">
        <v>0</v>
      </c>
      <c r="H110" s="69"/>
      <c r="I110" s="25"/>
      <c r="J110" s="24"/>
      <c r="K110" s="25"/>
      <c r="L110" s="25"/>
      <c r="M110" s="25"/>
      <c r="N110" s="25"/>
      <c r="O110" s="25"/>
      <c r="P110" s="25"/>
      <c r="Q110" s="25"/>
    </row>
    <row r="111" spans="1:17" s="43" customFormat="1" ht="11.5" x14ac:dyDescent="0.35">
      <c r="A111" s="38"/>
      <c r="B111" s="3"/>
      <c r="C111" s="2"/>
      <c r="D111" s="2"/>
      <c r="E111" s="2"/>
      <c r="F111" s="14">
        <v>0</v>
      </c>
      <c r="G111" s="14">
        <v>0</v>
      </c>
      <c r="H111" s="69"/>
      <c r="I111" s="25"/>
      <c r="J111" s="24"/>
      <c r="K111" s="25"/>
      <c r="L111" s="25"/>
      <c r="M111" s="25"/>
      <c r="N111" s="25"/>
      <c r="O111" s="25"/>
      <c r="P111" s="25"/>
      <c r="Q111" s="25"/>
    </row>
    <row r="112" spans="1:17" s="43" customFormat="1" ht="11.5" x14ac:dyDescent="0.35">
      <c r="A112" s="38"/>
      <c r="B112" s="3"/>
      <c r="C112" s="2"/>
      <c r="D112" s="2"/>
      <c r="E112" s="2"/>
      <c r="F112" s="14">
        <v>0</v>
      </c>
      <c r="G112" s="14">
        <v>0</v>
      </c>
      <c r="H112" s="69"/>
      <c r="I112" s="25"/>
      <c r="J112" s="24"/>
      <c r="K112" s="25"/>
      <c r="L112" s="25"/>
      <c r="M112" s="25"/>
      <c r="N112" s="25"/>
      <c r="O112" s="25"/>
      <c r="P112" s="25"/>
      <c r="Q112" s="25"/>
    </row>
    <row r="113" spans="1:17" s="43" customFormat="1" ht="11.5" x14ac:dyDescent="0.35">
      <c r="A113" s="38"/>
      <c r="B113" s="3"/>
      <c r="C113" s="2"/>
      <c r="D113" s="2"/>
      <c r="E113" s="2"/>
      <c r="F113" s="14">
        <v>0</v>
      </c>
      <c r="G113" s="14">
        <v>0</v>
      </c>
      <c r="H113" s="69"/>
      <c r="I113" s="25"/>
      <c r="J113" s="24"/>
      <c r="K113" s="25"/>
      <c r="L113" s="25"/>
      <c r="M113" s="25"/>
      <c r="N113" s="25"/>
      <c r="O113" s="25"/>
      <c r="P113" s="25"/>
      <c r="Q113" s="25"/>
    </row>
    <row r="114" spans="1:17" s="43" customFormat="1" ht="11.5" x14ac:dyDescent="0.35">
      <c r="A114" s="38"/>
      <c r="B114" s="3"/>
      <c r="C114" s="2"/>
      <c r="D114" s="2"/>
      <c r="E114" s="2"/>
      <c r="F114" s="14">
        <v>0</v>
      </c>
      <c r="G114" s="14">
        <v>0</v>
      </c>
      <c r="H114" s="69"/>
      <c r="I114" s="25"/>
      <c r="J114" s="24"/>
      <c r="K114" s="25"/>
      <c r="L114" s="25"/>
      <c r="M114" s="25"/>
      <c r="N114" s="25"/>
      <c r="O114" s="25"/>
      <c r="P114" s="25"/>
      <c r="Q114" s="25"/>
    </row>
    <row r="115" spans="1:17" s="43" customFormat="1" ht="11.5" x14ac:dyDescent="0.35">
      <c r="A115" s="38"/>
      <c r="B115" s="3"/>
      <c r="C115" s="2"/>
      <c r="D115" s="2"/>
      <c r="E115" s="2"/>
      <c r="F115" s="14">
        <v>0</v>
      </c>
      <c r="G115" s="14">
        <v>0</v>
      </c>
      <c r="H115" s="69"/>
      <c r="I115" s="25"/>
      <c r="J115" s="24"/>
      <c r="K115" s="25"/>
      <c r="L115" s="25"/>
      <c r="M115" s="25"/>
      <c r="N115" s="25"/>
      <c r="O115" s="25"/>
      <c r="P115" s="25"/>
      <c r="Q115" s="25"/>
    </row>
    <row r="116" spans="1:17" s="43" customFormat="1" ht="11.5" x14ac:dyDescent="0.35">
      <c r="A116" s="38"/>
      <c r="B116" s="3"/>
      <c r="C116" s="2"/>
      <c r="D116" s="2"/>
      <c r="E116" s="2"/>
      <c r="F116" s="14">
        <v>0</v>
      </c>
      <c r="G116" s="14">
        <v>0</v>
      </c>
      <c r="H116" s="69"/>
      <c r="I116" s="25"/>
      <c r="J116" s="24"/>
      <c r="K116" s="25"/>
      <c r="L116" s="25"/>
      <c r="M116" s="25"/>
      <c r="N116" s="25"/>
      <c r="O116" s="25"/>
      <c r="P116" s="25"/>
      <c r="Q116" s="25"/>
    </row>
    <row r="117" spans="1:17" s="43" customFormat="1" ht="11.5" x14ac:dyDescent="0.35">
      <c r="A117" s="38"/>
      <c r="B117" s="102"/>
      <c r="C117" s="90"/>
      <c r="D117" s="103"/>
      <c r="E117" s="104" t="s">
        <v>47</v>
      </c>
      <c r="F117" s="20">
        <f>SUM(F110:F116)</f>
        <v>0</v>
      </c>
      <c r="G117" s="19">
        <f>SUM(G110:G116)</f>
        <v>0</v>
      </c>
      <c r="H117" s="69"/>
      <c r="I117" s="25"/>
      <c r="J117" s="24"/>
      <c r="K117" s="25"/>
      <c r="L117" s="25"/>
      <c r="M117" s="25"/>
      <c r="N117" s="25"/>
      <c r="O117" s="25"/>
      <c r="P117" s="25"/>
      <c r="Q117" s="25"/>
    </row>
    <row r="118" spans="1:17" s="43" customFormat="1" ht="12" thickBot="1" x14ac:dyDescent="0.4">
      <c r="A118" s="38"/>
      <c r="B118" s="70"/>
      <c r="C118" s="25"/>
      <c r="D118" s="82"/>
      <c r="E118" s="83"/>
      <c r="F118" s="19"/>
      <c r="G118" s="21"/>
      <c r="H118" s="69"/>
      <c r="I118" s="25"/>
      <c r="J118" s="24"/>
      <c r="K118" s="25"/>
      <c r="L118" s="25"/>
      <c r="M118" s="25"/>
      <c r="N118" s="25"/>
      <c r="O118" s="25"/>
      <c r="P118" s="25"/>
      <c r="Q118" s="25"/>
    </row>
    <row r="119" spans="1:17" s="43" customFormat="1" ht="12" thickBot="1" x14ac:dyDescent="0.4">
      <c r="A119" s="38"/>
      <c r="B119" s="77"/>
      <c r="C119" s="78"/>
      <c r="D119" s="105"/>
      <c r="E119" s="80" t="s">
        <v>21</v>
      </c>
      <c r="F119" s="60">
        <f>F84+F106+F95+F117</f>
        <v>0</v>
      </c>
      <c r="G119" s="60">
        <f>G84+G106+G95+G117</f>
        <v>0</v>
      </c>
      <c r="H119" s="81"/>
      <c r="I119" s="25"/>
      <c r="J119" s="24"/>
      <c r="K119" s="25"/>
      <c r="L119" s="25"/>
      <c r="M119" s="25"/>
      <c r="N119" s="25"/>
      <c r="O119" s="25"/>
      <c r="P119" s="25"/>
      <c r="Q119" s="25"/>
    </row>
    <row r="120" spans="1:17" s="43" customFormat="1" ht="12" thickBot="1" x14ac:dyDescent="0.4">
      <c r="A120" s="38"/>
      <c r="B120" s="25"/>
      <c r="C120" s="25"/>
      <c r="D120" s="82"/>
      <c r="E120" s="83"/>
      <c r="F120" s="19"/>
      <c r="G120" s="21"/>
      <c r="H120" s="106"/>
      <c r="I120" s="25"/>
      <c r="J120" s="24"/>
      <c r="K120" s="25"/>
      <c r="L120" s="25"/>
      <c r="M120" s="25"/>
      <c r="N120" s="25"/>
      <c r="O120" s="25"/>
      <c r="P120" s="25"/>
      <c r="Q120" s="25"/>
    </row>
    <row r="121" spans="1:17" s="43" customFormat="1" ht="15.5" x14ac:dyDescent="0.35">
      <c r="A121" s="62" t="s">
        <v>50</v>
      </c>
      <c r="B121" s="87" t="s">
        <v>55</v>
      </c>
      <c r="C121" s="65"/>
      <c r="D121" s="65"/>
      <c r="E121" s="65"/>
      <c r="F121" s="65"/>
      <c r="G121" s="65"/>
      <c r="H121" s="65"/>
      <c r="I121" s="70"/>
      <c r="J121" s="24"/>
      <c r="K121" s="25"/>
      <c r="L121" s="25"/>
      <c r="M121" s="25"/>
      <c r="N121" s="25"/>
      <c r="O121" s="25"/>
      <c r="P121" s="25"/>
      <c r="Q121" s="25"/>
    </row>
    <row r="122" spans="1:17" s="43" customFormat="1" ht="15.5" x14ac:dyDescent="0.35">
      <c r="A122" s="38"/>
      <c r="B122" s="89"/>
      <c r="C122" s="90"/>
      <c r="D122" s="90"/>
      <c r="E122" s="90"/>
      <c r="F122" s="20"/>
      <c r="G122" s="21"/>
      <c r="H122" s="93"/>
      <c r="I122" s="25"/>
      <c r="J122" s="24"/>
      <c r="K122" s="25"/>
      <c r="L122" s="25"/>
      <c r="M122" s="25"/>
      <c r="N122" s="25"/>
      <c r="O122" s="25"/>
      <c r="P122" s="25"/>
      <c r="Q122" s="25"/>
    </row>
    <row r="123" spans="1:17" s="43" customFormat="1" ht="11.5" x14ac:dyDescent="0.35">
      <c r="A123" s="38"/>
      <c r="B123" s="70" t="s">
        <v>13</v>
      </c>
      <c r="C123" s="71"/>
      <c r="D123" s="71"/>
      <c r="E123" s="35"/>
      <c r="F123" s="72" t="s">
        <v>119</v>
      </c>
      <c r="G123" s="72" t="s">
        <v>129</v>
      </c>
      <c r="H123" s="69"/>
      <c r="I123" s="25"/>
      <c r="J123" s="24"/>
      <c r="K123" s="25"/>
      <c r="L123" s="25"/>
      <c r="M123" s="25"/>
      <c r="N123" s="25"/>
      <c r="O123" s="25"/>
      <c r="P123" s="25"/>
      <c r="Q123" s="25"/>
    </row>
    <row r="124" spans="1:17" s="43" customFormat="1" ht="11.5" x14ac:dyDescent="0.35">
      <c r="A124" s="38"/>
      <c r="B124" s="73" t="s">
        <v>64</v>
      </c>
      <c r="C124" s="74"/>
      <c r="D124" s="34" t="s">
        <v>3</v>
      </c>
      <c r="E124" s="74" t="s">
        <v>4</v>
      </c>
      <c r="F124" s="92" t="s">
        <v>5</v>
      </c>
      <c r="G124" s="34" t="s">
        <v>109</v>
      </c>
      <c r="H124" s="69"/>
      <c r="I124" s="25"/>
      <c r="J124" s="24"/>
      <c r="K124" s="25"/>
      <c r="L124" s="25"/>
      <c r="M124" s="25"/>
      <c r="N124" s="25"/>
      <c r="O124" s="25"/>
      <c r="P124" s="25"/>
      <c r="Q124" s="25"/>
    </row>
    <row r="125" spans="1:17" s="43" customFormat="1" ht="11.5" x14ac:dyDescent="0.35">
      <c r="A125" s="38"/>
      <c r="B125" s="6" t="s">
        <v>79</v>
      </c>
      <c r="C125" s="1"/>
      <c r="D125" s="13"/>
      <c r="E125" s="2"/>
      <c r="F125" s="20">
        <f t="shared" ref="F125:F133" si="3">$D125*E125</f>
        <v>0</v>
      </c>
      <c r="G125" s="14">
        <v>0</v>
      </c>
      <c r="H125" s="69"/>
      <c r="I125" s="25"/>
      <c r="J125" s="24"/>
      <c r="K125" s="25"/>
      <c r="L125" s="25"/>
      <c r="M125" s="25"/>
      <c r="N125" s="25"/>
      <c r="O125" s="25"/>
      <c r="P125" s="25"/>
      <c r="Q125" s="25"/>
    </row>
    <row r="126" spans="1:17" s="43" customFormat="1" ht="11.5" x14ac:dyDescent="0.35">
      <c r="A126" s="38"/>
      <c r="B126" s="6" t="s">
        <v>78</v>
      </c>
      <c r="C126" s="1"/>
      <c r="D126" s="13"/>
      <c r="E126" s="2"/>
      <c r="F126" s="20">
        <f t="shared" si="3"/>
        <v>0</v>
      </c>
      <c r="G126" s="14">
        <v>0</v>
      </c>
      <c r="H126" s="69"/>
      <c r="I126" s="25"/>
      <c r="J126" s="24"/>
      <c r="K126" s="25"/>
      <c r="L126" s="25"/>
      <c r="M126" s="25"/>
      <c r="N126" s="25"/>
      <c r="O126" s="25"/>
      <c r="P126" s="25"/>
      <c r="Q126" s="25"/>
    </row>
    <row r="127" spans="1:17" s="43" customFormat="1" ht="11.5" x14ac:dyDescent="0.35">
      <c r="A127" s="38"/>
      <c r="B127" s="6" t="s">
        <v>77</v>
      </c>
      <c r="C127" s="1"/>
      <c r="D127" s="13"/>
      <c r="E127" s="2"/>
      <c r="F127" s="20">
        <f t="shared" si="3"/>
        <v>0</v>
      </c>
      <c r="G127" s="14">
        <v>0</v>
      </c>
      <c r="H127" s="69"/>
      <c r="I127" s="25"/>
      <c r="J127" s="24"/>
      <c r="K127" s="25"/>
      <c r="L127" s="25"/>
      <c r="M127" s="25"/>
      <c r="N127" s="25"/>
      <c r="O127" s="25"/>
      <c r="P127" s="25"/>
      <c r="Q127" s="25"/>
    </row>
    <row r="128" spans="1:17" s="43" customFormat="1" ht="11.5" x14ac:dyDescent="0.35">
      <c r="A128" s="38"/>
      <c r="B128" s="6"/>
      <c r="C128" s="1"/>
      <c r="D128" s="13"/>
      <c r="E128" s="2"/>
      <c r="F128" s="20">
        <f t="shared" si="3"/>
        <v>0</v>
      </c>
      <c r="G128" s="14">
        <v>0</v>
      </c>
      <c r="H128" s="69"/>
      <c r="I128" s="25"/>
      <c r="J128" s="24"/>
      <c r="K128" s="25"/>
      <c r="L128" s="25"/>
      <c r="M128" s="25"/>
      <c r="N128" s="25"/>
      <c r="O128" s="25"/>
      <c r="P128" s="25"/>
      <c r="Q128" s="25"/>
    </row>
    <row r="129" spans="1:17" s="43" customFormat="1" ht="11.5" x14ac:dyDescent="0.35">
      <c r="A129" s="38"/>
      <c r="B129" s="6"/>
      <c r="C129" s="1"/>
      <c r="D129" s="13"/>
      <c r="E129" s="2"/>
      <c r="F129" s="20">
        <f t="shared" si="3"/>
        <v>0</v>
      </c>
      <c r="G129" s="14">
        <v>0</v>
      </c>
      <c r="H129" s="69"/>
      <c r="I129" s="25"/>
      <c r="J129" s="24"/>
      <c r="K129" s="25"/>
      <c r="L129" s="25"/>
      <c r="M129" s="25"/>
      <c r="N129" s="25"/>
      <c r="O129" s="25"/>
      <c r="P129" s="25"/>
      <c r="Q129" s="25"/>
    </row>
    <row r="130" spans="1:17" s="43" customFormat="1" ht="11.5" x14ac:dyDescent="0.35">
      <c r="A130" s="38"/>
      <c r="B130" s="6"/>
      <c r="C130" s="1"/>
      <c r="D130" s="13"/>
      <c r="E130" s="2"/>
      <c r="F130" s="20">
        <f t="shared" si="3"/>
        <v>0</v>
      </c>
      <c r="G130" s="14">
        <v>0</v>
      </c>
      <c r="H130" s="69"/>
      <c r="I130" s="25"/>
      <c r="J130" s="24"/>
      <c r="K130" s="25"/>
      <c r="L130" s="25"/>
      <c r="M130" s="25"/>
      <c r="N130" s="25"/>
      <c r="O130" s="25"/>
      <c r="P130" s="25"/>
      <c r="Q130" s="25"/>
    </row>
    <row r="131" spans="1:17" s="43" customFormat="1" ht="11.5" x14ac:dyDescent="0.35">
      <c r="A131" s="38"/>
      <c r="B131" s="6"/>
      <c r="C131" s="1"/>
      <c r="D131" s="13"/>
      <c r="E131" s="2"/>
      <c r="F131" s="20">
        <f t="shared" si="3"/>
        <v>0</v>
      </c>
      <c r="G131" s="14">
        <v>0</v>
      </c>
      <c r="H131" s="69"/>
      <c r="I131" s="25"/>
      <c r="J131" s="24"/>
      <c r="K131" s="25"/>
      <c r="L131" s="25"/>
      <c r="M131" s="25"/>
      <c r="N131" s="25"/>
      <c r="O131" s="25"/>
      <c r="P131" s="25"/>
      <c r="Q131" s="25"/>
    </row>
    <row r="132" spans="1:17" s="43" customFormat="1" ht="11.5" x14ac:dyDescent="0.35">
      <c r="A132" s="38"/>
      <c r="B132" s="6"/>
      <c r="C132" s="1"/>
      <c r="D132" s="13"/>
      <c r="E132" s="2"/>
      <c r="F132" s="20">
        <f t="shared" si="3"/>
        <v>0</v>
      </c>
      <c r="G132" s="14">
        <v>0</v>
      </c>
      <c r="H132" s="69"/>
      <c r="I132" s="25"/>
      <c r="J132" s="24"/>
      <c r="K132" s="25"/>
      <c r="L132" s="25"/>
      <c r="M132" s="25"/>
      <c r="N132" s="25"/>
      <c r="O132" s="25"/>
      <c r="P132" s="25"/>
      <c r="Q132" s="25"/>
    </row>
    <row r="133" spans="1:17" s="43" customFormat="1" ht="11.5" x14ac:dyDescent="0.35">
      <c r="A133" s="38"/>
      <c r="B133" s="6"/>
      <c r="C133" s="1"/>
      <c r="D133" s="13"/>
      <c r="E133" s="2"/>
      <c r="F133" s="20">
        <f t="shared" si="3"/>
        <v>0</v>
      </c>
      <c r="G133" s="14">
        <v>0</v>
      </c>
      <c r="H133" s="69"/>
      <c r="I133" s="25"/>
      <c r="J133" s="24"/>
      <c r="K133" s="25"/>
      <c r="L133" s="25"/>
      <c r="M133" s="25"/>
      <c r="N133" s="25"/>
      <c r="O133" s="25"/>
      <c r="P133" s="25"/>
      <c r="Q133" s="25"/>
    </row>
    <row r="134" spans="1:17" s="43" customFormat="1" ht="11.5" x14ac:dyDescent="0.35">
      <c r="A134" s="38"/>
      <c r="B134" s="95"/>
      <c r="C134" s="35"/>
      <c r="D134" s="96"/>
      <c r="E134" s="97" t="s">
        <v>14</v>
      </c>
      <c r="F134" s="85">
        <f>SUM(F125:F133)</f>
        <v>0</v>
      </c>
      <c r="G134" s="85">
        <f>SUM(G125:G133)</f>
        <v>0</v>
      </c>
      <c r="H134" s="69"/>
      <c r="I134" s="25"/>
      <c r="J134" s="24"/>
      <c r="K134" s="25"/>
      <c r="L134" s="25"/>
      <c r="M134" s="25"/>
      <c r="N134" s="25"/>
      <c r="O134" s="25"/>
      <c r="P134" s="25"/>
      <c r="Q134" s="25"/>
    </row>
    <row r="135" spans="1:17" s="43" customFormat="1" ht="12.5" x14ac:dyDescent="0.35">
      <c r="A135" s="38"/>
      <c r="B135" s="70"/>
      <c r="C135" s="25"/>
      <c r="D135" s="98"/>
      <c r="E135" s="98"/>
      <c r="F135" s="85"/>
      <c r="G135" s="108"/>
      <c r="H135" s="69"/>
      <c r="I135" s="25"/>
      <c r="J135" s="24"/>
      <c r="K135" s="25"/>
      <c r="L135" s="25"/>
      <c r="M135" s="25"/>
      <c r="N135" s="25"/>
      <c r="O135" s="25"/>
      <c r="P135" s="25"/>
      <c r="Q135" s="25"/>
    </row>
    <row r="136" spans="1:17" s="43" customFormat="1" ht="12.5" x14ac:dyDescent="0.35">
      <c r="A136" s="38"/>
      <c r="B136" s="70" t="s">
        <v>17</v>
      </c>
      <c r="C136" s="25"/>
      <c r="D136" s="35"/>
      <c r="E136" s="99"/>
      <c r="F136" s="100"/>
      <c r="G136" s="109"/>
      <c r="H136" s="101"/>
      <c r="I136" s="25"/>
      <c r="J136" s="24"/>
      <c r="K136" s="25"/>
      <c r="L136" s="25"/>
      <c r="M136" s="25"/>
      <c r="N136" s="25"/>
      <c r="O136" s="25"/>
      <c r="P136" s="25"/>
      <c r="Q136" s="25"/>
    </row>
    <row r="137" spans="1:17" s="43" customFormat="1" ht="12.5" x14ac:dyDescent="0.35">
      <c r="A137" s="38"/>
      <c r="B137" s="73" t="s">
        <v>7</v>
      </c>
      <c r="C137" s="25"/>
      <c r="E137" s="83"/>
      <c r="F137" s="92" t="s">
        <v>8</v>
      </c>
      <c r="G137" s="109"/>
      <c r="H137" s="101"/>
      <c r="I137" s="25"/>
      <c r="J137" s="24"/>
      <c r="K137" s="25"/>
      <c r="L137" s="25"/>
      <c r="M137" s="25"/>
      <c r="N137" s="25"/>
      <c r="O137" s="25"/>
      <c r="P137" s="25"/>
      <c r="Q137" s="25"/>
    </row>
    <row r="138" spans="1:17" s="43" customFormat="1" ht="11.5" x14ac:dyDescent="0.35">
      <c r="A138" s="38"/>
      <c r="B138" s="6" t="s">
        <v>71</v>
      </c>
      <c r="C138" s="2"/>
      <c r="D138" s="2"/>
      <c r="E138" s="2"/>
      <c r="F138" s="14">
        <v>0</v>
      </c>
      <c r="G138" s="14">
        <v>0</v>
      </c>
      <c r="H138" s="101"/>
      <c r="I138" s="25"/>
      <c r="J138" s="24"/>
      <c r="K138" s="25"/>
      <c r="L138" s="25"/>
      <c r="M138" s="25"/>
      <c r="N138" s="25"/>
      <c r="O138" s="25"/>
      <c r="P138" s="25"/>
      <c r="Q138" s="25"/>
    </row>
    <row r="139" spans="1:17" s="43" customFormat="1" ht="11.5" x14ac:dyDescent="0.35">
      <c r="A139" s="38"/>
      <c r="B139" s="3"/>
      <c r="C139" s="2"/>
      <c r="D139" s="2"/>
      <c r="E139" s="2"/>
      <c r="F139" s="14">
        <v>0</v>
      </c>
      <c r="G139" s="14">
        <v>0</v>
      </c>
      <c r="H139" s="101"/>
      <c r="I139" s="25"/>
      <c r="J139" s="24"/>
      <c r="K139" s="25"/>
      <c r="L139" s="25"/>
      <c r="M139" s="25"/>
      <c r="N139" s="25"/>
      <c r="O139" s="25"/>
      <c r="P139" s="25"/>
      <c r="Q139" s="25"/>
    </row>
    <row r="140" spans="1:17" s="43" customFormat="1" ht="11.5" x14ac:dyDescent="0.35">
      <c r="A140" s="38"/>
      <c r="B140" s="3"/>
      <c r="C140" s="2"/>
      <c r="D140" s="2"/>
      <c r="E140" s="2"/>
      <c r="F140" s="14">
        <v>0</v>
      </c>
      <c r="G140" s="14">
        <v>0</v>
      </c>
      <c r="H140" s="101"/>
      <c r="I140" s="25"/>
      <c r="J140" s="24"/>
      <c r="K140" s="25"/>
      <c r="L140" s="25"/>
      <c r="M140" s="25"/>
      <c r="N140" s="25"/>
      <c r="O140" s="25"/>
      <c r="P140" s="25"/>
      <c r="Q140" s="25"/>
    </row>
    <row r="141" spans="1:17" s="43" customFormat="1" ht="11.5" x14ac:dyDescent="0.35">
      <c r="A141" s="38"/>
      <c r="B141" s="3"/>
      <c r="C141" s="2"/>
      <c r="D141" s="2"/>
      <c r="E141" s="2"/>
      <c r="F141" s="14">
        <v>0</v>
      </c>
      <c r="G141" s="14">
        <v>0</v>
      </c>
      <c r="H141" s="101"/>
      <c r="I141" s="25"/>
      <c r="J141" s="24"/>
      <c r="K141" s="25"/>
      <c r="L141" s="25"/>
      <c r="M141" s="25"/>
      <c r="N141" s="25"/>
      <c r="O141" s="25"/>
      <c r="P141" s="25"/>
      <c r="Q141" s="25"/>
    </row>
    <row r="142" spans="1:17" s="43" customFormat="1" ht="11.5" x14ac:dyDescent="0.35">
      <c r="A142" s="38"/>
      <c r="B142" s="3"/>
      <c r="C142" s="2"/>
      <c r="D142" s="2"/>
      <c r="E142" s="2"/>
      <c r="F142" s="14">
        <v>0</v>
      </c>
      <c r="G142" s="14">
        <v>0</v>
      </c>
      <c r="H142" s="101"/>
      <c r="I142" s="25"/>
      <c r="J142" s="24"/>
      <c r="K142" s="25"/>
      <c r="L142" s="25"/>
      <c r="M142" s="25"/>
      <c r="N142" s="25"/>
      <c r="O142" s="25"/>
      <c r="P142" s="25"/>
      <c r="Q142" s="25"/>
    </row>
    <row r="143" spans="1:17" s="43" customFormat="1" ht="11.5" x14ac:dyDescent="0.35">
      <c r="A143" s="38"/>
      <c r="B143" s="3"/>
      <c r="C143" s="2"/>
      <c r="D143" s="2"/>
      <c r="E143" s="2"/>
      <c r="F143" s="14">
        <v>0</v>
      </c>
      <c r="G143" s="14">
        <v>0</v>
      </c>
      <c r="H143" s="101"/>
      <c r="I143" s="25"/>
      <c r="J143" s="24"/>
      <c r="K143" s="25"/>
      <c r="L143" s="25"/>
      <c r="M143" s="25"/>
      <c r="N143" s="25"/>
      <c r="O143" s="25"/>
      <c r="P143" s="25"/>
      <c r="Q143" s="25"/>
    </row>
    <row r="144" spans="1:17" s="43" customFormat="1" ht="11.5" x14ac:dyDescent="0.35">
      <c r="A144" s="38"/>
      <c r="B144" s="3"/>
      <c r="C144" s="2"/>
      <c r="D144" s="2"/>
      <c r="E144" s="2"/>
      <c r="F144" s="14">
        <v>0</v>
      </c>
      <c r="G144" s="14">
        <v>0</v>
      </c>
      <c r="H144" s="101"/>
      <c r="I144" s="25"/>
      <c r="J144" s="24"/>
      <c r="K144" s="25"/>
      <c r="L144" s="25"/>
      <c r="M144" s="25"/>
      <c r="N144" s="25"/>
      <c r="O144" s="25"/>
      <c r="P144" s="25"/>
      <c r="Q144" s="25"/>
    </row>
    <row r="145" spans="1:17" s="43" customFormat="1" ht="11.5" x14ac:dyDescent="0.35">
      <c r="A145" s="38"/>
      <c r="B145" s="102"/>
      <c r="C145" s="90"/>
      <c r="D145" s="103"/>
      <c r="E145" s="97" t="s">
        <v>18</v>
      </c>
      <c r="F145" s="19">
        <f>SUM(F138:F144)</f>
        <v>0</v>
      </c>
      <c r="G145" s="19">
        <f>SUM(G138:G144)</f>
        <v>0</v>
      </c>
      <c r="H145" s="101"/>
      <c r="I145" s="25"/>
      <c r="J145" s="24"/>
      <c r="K145" s="25"/>
      <c r="L145" s="25"/>
      <c r="M145" s="25"/>
      <c r="N145" s="25"/>
      <c r="O145" s="25"/>
      <c r="P145" s="25"/>
      <c r="Q145" s="25"/>
    </row>
    <row r="146" spans="1:17" s="43" customFormat="1" ht="12.5" x14ac:dyDescent="0.35">
      <c r="A146" s="38"/>
      <c r="B146" s="70"/>
      <c r="C146" s="25"/>
      <c r="D146" s="82"/>
      <c r="E146" s="83"/>
      <c r="F146" s="19"/>
      <c r="G146" s="109"/>
      <c r="H146" s="69"/>
      <c r="I146" s="25"/>
      <c r="J146" s="24"/>
      <c r="K146" s="25"/>
      <c r="L146" s="25"/>
      <c r="M146" s="25"/>
      <c r="N146" s="25"/>
      <c r="O146" s="25"/>
      <c r="P146" s="25"/>
      <c r="Q146" s="25"/>
    </row>
    <row r="147" spans="1:17" s="43" customFormat="1" ht="12.5" x14ac:dyDescent="0.35">
      <c r="A147" s="38"/>
      <c r="B147" s="70" t="s">
        <v>58</v>
      </c>
      <c r="C147" s="25"/>
      <c r="D147" s="82"/>
      <c r="E147" s="83"/>
      <c r="F147" s="19"/>
      <c r="G147" s="109"/>
      <c r="H147" s="69"/>
      <c r="I147" s="25"/>
      <c r="J147" s="24"/>
      <c r="K147" s="25"/>
      <c r="L147" s="25"/>
      <c r="M147" s="25"/>
      <c r="N147" s="25"/>
      <c r="O147" s="25"/>
      <c r="P147" s="25"/>
      <c r="Q147" s="25"/>
    </row>
    <row r="148" spans="1:17" s="43" customFormat="1" ht="12.5" x14ac:dyDescent="0.35">
      <c r="A148" s="38"/>
      <c r="B148" s="73" t="s">
        <v>7</v>
      </c>
      <c r="C148" s="25"/>
      <c r="E148" s="83"/>
      <c r="F148" s="92" t="s">
        <v>8</v>
      </c>
      <c r="G148" s="109"/>
      <c r="H148" s="69"/>
      <c r="I148" s="25"/>
      <c r="J148" s="24"/>
      <c r="K148" s="25"/>
      <c r="L148" s="25"/>
      <c r="M148" s="25"/>
      <c r="N148" s="25"/>
      <c r="O148" s="25"/>
      <c r="P148" s="25"/>
      <c r="Q148" s="25"/>
    </row>
    <row r="149" spans="1:17" s="43" customFormat="1" ht="11.5" x14ac:dyDescent="0.35">
      <c r="A149" s="38"/>
      <c r="B149" s="6" t="s">
        <v>89</v>
      </c>
      <c r="C149" s="2"/>
      <c r="D149" s="2"/>
      <c r="E149" s="2"/>
      <c r="F149" s="14">
        <v>0</v>
      </c>
      <c r="G149" s="14">
        <v>0</v>
      </c>
      <c r="H149" s="69"/>
      <c r="I149" s="25"/>
      <c r="J149" s="24"/>
      <c r="K149" s="25"/>
      <c r="L149" s="25"/>
      <c r="M149" s="25"/>
      <c r="N149" s="25"/>
      <c r="O149" s="25"/>
      <c r="P149" s="25"/>
      <c r="Q149" s="25"/>
    </row>
    <row r="150" spans="1:17" s="43" customFormat="1" ht="11.5" x14ac:dyDescent="0.35">
      <c r="A150" s="38"/>
      <c r="B150" s="6" t="s">
        <v>90</v>
      </c>
      <c r="C150" s="2"/>
      <c r="D150" s="2"/>
      <c r="E150" s="2"/>
      <c r="F150" s="14">
        <v>0</v>
      </c>
      <c r="G150" s="14">
        <v>0</v>
      </c>
      <c r="H150" s="69"/>
      <c r="I150" s="25"/>
      <c r="J150" s="24"/>
      <c r="K150" s="25"/>
      <c r="L150" s="25"/>
      <c r="M150" s="25"/>
      <c r="N150" s="25"/>
      <c r="O150" s="25"/>
      <c r="P150" s="25"/>
      <c r="Q150" s="25"/>
    </row>
    <row r="151" spans="1:17" s="43" customFormat="1" ht="11.5" x14ac:dyDescent="0.35">
      <c r="A151" s="38"/>
      <c r="B151" s="6" t="s">
        <v>81</v>
      </c>
      <c r="C151" s="2"/>
      <c r="D151" s="2"/>
      <c r="E151" s="2"/>
      <c r="F151" s="14">
        <v>0</v>
      </c>
      <c r="G151" s="14">
        <v>0</v>
      </c>
      <c r="H151" s="69"/>
      <c r="I151" s="25"/>
      <c r="J151" s="24"/>
      <c r="K151" s="25"/>
      <c r="L151" s="25"/>
      <c r="M151" s="25"/>
      <c r="N151" s="25"/>
      <c r="O151" s="25"/>
      <c r="P151" s="25"/>
      <c r="Q151" s="25"/>
    </row>
    <row r="152" spans="1:17" s="43" customFormat="1" ht="11.5" x14ac:dyDescent="0.35">
      <c r="A152" s="38"/>
      <c r="B152" s="6" t="s">
        <v>80</v>
      </c>
      <c r="C152" s="2"/>
      <c r="D152" s="2"/>
      <c r="E152" s="2"/>
      <c r="F152" s="14">
        <v>0</v>
      </c>
      <c r="G152" s="14">
        <v>0</v>
      </c>
      <c r="H152" s="69"/>
      <c r="I152" s="25"/>
      <c r="J152" s="24"/>
      <c r="K152" s="25"/>
      <c r="L152" s="25"/>
      <c r="M152" s="25"/>
      <c r="N152" s="25"/>
      <c r="O152" s="25"/>
      <c r="P152" s="25"/>
      <c r="Q152" s="25"/>
    </row>
    <row r="153" spans="1:17" s="43" customFormat="1" ht="11.5" x14ac:dyDescent="0.35">
      <c r="A153" s="38"/>
      <c r="B153" s="3"/>
      <c r="C153" s="2"/>
      <c r="D153" s="2"/>
      <c r="E153" s="2"/>
      <c r="F153" s="14">
        <v>0</v>
      </c>
      <c r="G153" s="14">
        <v>0</v>
      </c>
      <c r="H153" s="69"/>
      <c r="I153" s="25"/>
      <c r="J153" s="24"/>
      <c r="K153" s="25"/>
      <c r="L153" s="25"/>
      <c r="M153" s="25"/>
      <c r="N153" s="25"/>
      <c r="O153" s="25"/>
      <c r="P153" s="25"/>
      <c r="Q153" s="25"/>
    </row>
    <row r="154" spans="1:17" s="43" customFormat="1" ht="11.5" x14ac:dyDescent="0.35">
      <c r="A154" s="38"/>
      <c r="B154" s="3"/>
      <c r="C154" s="2"/>
      <c r="D154" s="2"/>
      <c r="E154" s="2"/>
      <c r="F154" s="14">
        <v>0</v>
      </c>
      <c r="G154" s="14">
        <v>0</v>
      </c>
      <c r="H154" s="69"/>
      <c r="I154" s="25"/>
      <c r="J154" s="24"/>
      <c r="K154" s="25"/>
      <c r="L154" s="25"/>
      <c r="M154" s="25"/>
      <c r="N154" s="25"/>
      <c r="O154" s="25"/>
      <c r="P154" s="25"/>
      <c r="Q154" s="25"/>
    </row>
    <row r="155" spans="1:17" s="43" customFormat="1" ht="11.5" x14ac:dyDescent="0.35">
      <c r="A155" s="38"/>
      <c r="B155" s="3"/>
      <c r="C155" s="2"/>
      <c r="D155" s="2"/>
      <c r="E155" s="2"/>
      <c r="F155" s="14">
        <v>0</v>
      </c>
      <c r="G155" s="14">
        <v>0</v>
      </c>
      <c r="H155" s="69"/>
      <c r="I155" s="25"/>
      <c r="J155" s="24"/>
      <c r="K155" s="25"/>
      <c r="L155" s="25"/>
      <c r="M155" s="25"/>
      <c r="N155" s="25"/>
      <c r="O155" s="25"/>
      <c r="P155" s="25"/>
      <c r="Q155" s="25"/>
    </row>
    <row r="156" spans="1:17" s="43" customFormat="1" ht="11.5" x14ac:dyDescent="0.35">
      <c r="A156" s="38"/>
      <c r="B156" s="102"/>
      <c r="C156" s="90"/>
      <c r="D156" s="103"/>
      <c r="E156" s="104" t="s">
        <v>31</v>
      </c>
      <c r="F156" s="19">
        <f>SUM(F149:F155)</f>
        <v>0</v>
      </c>
      <c r="G156" s="19">
        <f>SUM(G149:G155)</f>
        <v>0</v>
      </c>
      <c r="H156" s="69"/>
      <c r="I156" s="25"/>
      <c r="J156" s="24"/>
      <c r="K156" s="25"/>
      <c r="L156" s="25"/>
      <c r="M156" s="25"/>
      <c r="N156" s="25"/>
      <c r="O156" s="25"/>
      <c r="P156" s="25"/>
      <c r="Q156" s="25"/>
    </row>
    <row r="157" spans="1:17" s="43" customFormat="1" ht="12.5" x14ac:dyDescent="0.35">
      <c r="A157" s="38"/>
      <c r="B157" s="70"/>
      <c r="C157" s="25"/>
      <c r="D157" s="82"/>
      <c r="E157" s="83"/>
      <c r="F157" s="19"/>
      <c r="G157" s="109"/>
      <c r="H157" s="69"/>
      <c r="I157" s="25"/>
      <c r="J157" s="24"/>
      <c r="K157" s="25"/>
      <c r="L157" s="25"/>
      <c r="M157" s="25"/>
      <c r="N157" s="25"/>
      <c r="O157" s="25"/>
      <c r="P157" s="25"/>
      <c r="Q157" s="25"/>
    </row>
    <row r="158" spans="1:17" s="43" customFormat="1" ht="12.5" x14ac:dyDescent="0.35">
      <c r="A158" s="38"/>
      <c r="B158" s="70" t="s">
        <v>44</v>
      </c>
      <c r="C158" s="25"/>
      <c r="D158" s="82"/>
      <c r="E158" s="83"/>
      <c r="F158" s="19"/>
      <c r="G158" s="109"/>
      <c r="H158" s="69"/>
      <c r="I158" s="25"/>
      <c r="J158" s="24"/>
      <c r="K158" s="25"/>
      <c r="L158" s="25"/>
      <c r="M158" s="25"/>
      <c r="N158" s="25"/>
      <c r="O158" s="25"/>
      <c r="P158" s="25"/>
      <c r="Q158" s="25"/>
    </row>
    <row r="159" spans="1:17" s="43" customFormat="1" ht="12.5" x14ac:dyDescent="0.35">
      <c r="A159" s="38"/>
      <c r="B159" s="73" t="s">
        <v>7</v>
      </c>
      <c r="C159" s="25"/>
      <c r="E159" s="83"/>
      <c r="F159" s="92" t="s">
        <v>8</v>
      </c>
      <c r="G159" s="109"/>
      <c r="H159" s="69"/>
      <c r="I159" s="25"/>
      <c r="J159" s="24"/>
      <c r="K159" s="25"/>
      <c r="L159" s="25"/>
      <c r="M159" s="25"/>
      <c r="N159" s="25"/>
      <c r="O159" s="25"/>
      <c r="P159" s="25"/>
      <c r="Q159" s="25"/>
    </row>
    <row r="160" spans="1:17" s="43" customFormat="1" ht="11.5" x14ac:dyDescent="0.35">
      <c r="A160" s="38"/>
      <c r="B160" s="6"/>
      <c r="C160" s="2"/>
      <c r="D160" s="2"/>
      <c r="E160" s="2"/>
      <c r="F160" s="14">
        <v>0</v>
      </c>
      <c r="G160" s="14">
        <v>0</v>
      </c>
      <c r="H160" s="69"/>
      <c r="I160" s="25"/>
      <c r="J160" s="24"/>
      <c r="K160" s="25"/>
      <c r="L160" s="25"/>
      <c r="M160" s="25"/>
      <c r="N160" s="25"/>
      <c r="O160" s="25"/>
      <c r="P160" s="25"/>
      <c r="Q160" s="25"/>
    </row>
    <row r="161" spans="1:17" s="43" customFormat="1" ht="11.5" x14ac:dyDescent="0.35">
      <c r="A161" s="38"/>
      <c r="B161" s="3"/>
      <c r="C161" s="2"/>
      <c r="D161" s="2"/>
      <c r="E161" s="2"/>
      <c r="F161" s="14">
        <v>0</v>
      </c>
      <c r="G161" s="14">
        <v>0</v>
      </c>
      <c r="H161" s="69"/>
      <c r="I161" s="25"/>
      <c r="J161" s="24"/>
      <c r="K161" s="25"/>
      <c r="L161" s="25"/>
      <c r="M161" s="25"/>
      <c r="N161" s="25"/>
      <c r="O161" s="25"/>
      <c r="P161" s="25"/>
      <c r="Q161" s="25"/>
    </row>
    <row r="162" spans="1:17" s="43" customFormat="1" ht="11.5" x14ac:dyDescent="0.35">
      <c r="A162" s="38"/>
      <c r="B162" s="3"/>
      <c r="C162" s="2"/>
      <c r="D162" s="2"/>
      <c r="E162" s="2"/>
      <c r="F162" s="14">
        <v>0</v>
      </c>
      <c r="G162" s="14">
        <v>0</v>
      </c>
      <c r="H162" s="69"/>
      <c r="I162" s="25"/>
      <c r="J162" s="24"/>
      <c r="K162" s="25"/>
      <c r="L162" s="25"/>
      <c r="M162" s="25"/>
      <c r="N162" s="25"/>
      <c r="O162" s="25"/>
      <c r="P162" s="25"/>
      <c r="Q162" s="25"/>
    </row>
    <row r="163" spans="1:17" s="43" customFormat="1" ht="11.5" x14ac:dyDescent="0.35">
      <c r="A163" s="38"/>
      <c r="B163" s="3"/>
      <c r="C163" s="2"/>
      <c r="D163" s="2"/>
      <c r="E163" s="2"/>
      <c r="F163" s="14">
        <v>0</v>
      </c>
      <c r="G163" s="14">
        <v>0</v>
      </c>
      <c r="H163" s="69"/>
      <c r="I163" s="25"/>
      <c r="J163" s="24"/>
      <c r="K163" s="25"/>
      <c r="L163" s="25"/>
      <c r="M163" s="25"/>
      <c r="N163" s="25"/>
      <c r="O163" s="25"/>
      <c r="P163" s="25"/>
      <c r="Q163" s="25"/>
    </row>
    <row r="164" spans="1:17" s="43" customFormat="1" ht="11.5" x14ac:dyDescent="0.35">
      <c r="A164" s="38"/>
      <c r="B164" s="3"/>
      <c r="C164" s="2"/>
      <c r="D164" s="2"/>
      <c r="E164" s="2"/>
      <c r="F164" s="14">
        <v>0</v>
      </c>
      <c r="G164" s="14">
        <v>0</v>
      </c>
      <c r="H164" s="69"/>
      <c r="I164" s="25"/>
      <c r="J164" s="24"/>
      <c r="K164" s="25"/>
      <c r="L164" s="25"/>
      <c r="M164" s="25"/>
      <c r="N164" s="25"/>
      <c r="O164" s="25"/>
      <c r="P164" s="25"/>
      <c r="Q164" s="25"/>
    </row>
    <row r="165" spans="1:17" s="43" customFormat="1" ht="11.5" x14ac:dyDescent="0.35">
      <c r="A165" s="38"/>
      <c r="B165" s="3"/>
      <c r="C165" s="2"/>
      <c r="D165" s="2"/>
      <c r="E165" s="2"/>
      <c r="F165" s="14">
        <v>0</v>
      </c>
      <c r="G165" s="14">
        <v>0</v>
      </c>
      <c r="H165" s="69"/>
      <c r="I165" s="25"/>
      <c r="J165" s="24"/>
      <c r="K165" s="25"/>
      <c r="L165" s="25"/>
      <c r="M165" s="25"/>
      <c r="N165" s="25"/>
      <c r="O165" s="25"/>
      <c r="P165" s="25"/>
      <c r="Q165" s="25"/>
    </row>
    <row r="166" spans="1:17" s="43" customFormat="1" ht="11.5" x14ac:dyDescent="0.35">
      <c r="A166" s="38"/>
      <c r="B166" s="3"/>
      <c r="C166" s="2"/>
      <c r="D166" s="2"/>
      <c r="E166" s="2"/>
      <c r="F166" s="14">
        <v>0</v>
      </c>
      <c r="G166" s="14">
        <v>0</v>
      </c>
      <c r="H166" s="69"/>
      <c r="I166" s="25"/>
      <c r="J166" s="24"/>
      <c r="K166" s="25"/>
      <c r="L166" s="25"/>
      <c r="M166" s="25"/>
      <c r="N166" s="25"/>
      <c r="O166" s="25"/>
      <c r="P166" s="25"/>
      <c r="Q166" s="25"/>
    </row>
    <row r="167" spans="1:17" s="43" customFormat="1" ht="11.5" x14ac:dyDescent="0.35">
      <c r="A167" s="38"/>
      <c r="B167" s="102"/>
      <c r="C167" s="90"/>
      <c r="D167" s="103"/>
      <c r="E167" s="104" t="s">
        <v>48</v>
      </c>
      <c r="F167" s="19">
        <f>SUM(F160:F166)</f>
        <v>0</v>
      </c>
      <c r="G167" s="19">
        <f>SUM(G160:G166)</f>
        <v>0</v>
      </c>
      <c r="H167" s="69"/>
      <c r="I167" s="25"/>
      <c r="J167" s="24"/>
      <c r="K167" s="25"/>
      <c r="L167" s="25"/>
      <c r="M167" s="25"/>
      <c r="N167" s="25"/>
      <c r="O167" s="25"/>
      <c r="P167" s="25"/>
      <c r="Q167" s="25"/>
    </row>
    <row r="168" spans="1:17" s="43" customFormat="1" thickBot="1" x14ac:dyDescent="0.4">
      <c r="A168" s="38"/>
      <c r="B168" s="70"/>
      <c r="C168" s="25"/>
      <c r="D168" s="82"/>
      <c r="E168" s="83"/>
      <c r="F168" s="19"/>
      <c r="G168" s="109"/>
      <c r="H168" s="69"/>
      <c r="I168" s="25"/>
      <c r="J168" s="24"/>
      <c r="K168" s="25"/>
      <c r="L168" s="25"/>
      <c r="M168" s="25"/>
      <c r="N168" s="25"/>
      <c r="O168" s="25"/>
      <c r="P168" s="25"/>
      <c r="Q168" s="25"/>
    </row>
    <row r="169" spans="1:17" s="43" customFormat="1" ht="12" thickBot="1" x14ac:dyDescent="0.4">
      <c r="A169" s="38"/>
      <c r="B169" s="77"/>
      <c r="C169" s="78"/>
      <c r="D169" s="105"/>
      <c r="E169" s="80" t="s">
        <v>23</v>
      </c>
      <c r="F169" s="60">
        <f>F134+F145+F156+F167</f>
        <v>0</v>
      </c>
      <c r="G169" s="60">
        <f>G134+G145+G156+G167</f>
        <v>0</v>
      </c>
      <c r="H169" s="81"/>
      <c r="I169" s="25"/>
      <c r="J169" s="24"/>
      <c r="K169" s="25"/>
      <c r="L169" s="25"/>
      <c r="M169" s="25"/>
      <c r="N169" s="25"/>
      <c r="O169" s="25"/>
      <c r="P169" s="25"/>
      <c r="Q169" s="25"/>
    </row>
    <row r="170" spans="1:17" s="43" customFormat="1" thickBot="1" x14ac:dyDescent="0.4">
      <c r="A170" s="38"/>
      <c r="B170" s="25"/>
      <c r="C170" s="25"/>
      <c r="D170" s="82"/>
      <c r="E170" s="83"/>
      <c r="F170" s="19"/>
      <c r="G170" s="109"/>
      <c r="H170" s="106"/>
      <c r="I170" s="25"/>
      <c r="J170" s="24"/>
      <c r="K170" s="25"/>
      <c r="L170" s="25"/>
      <c r="M170" s="25"/>
      <c r="N170" s="25"/>
      <c r="O170" s="25"/>
      <c r="P170" s="25"/>
      <c r="Q170" s="25"/>
    </row>
    <row r="171" spans="1:17" s="43" customFormat="1" ht="15.5" x14ac:dyDescent="0.35">
      <c r="A171" s="62" t="s">
        <v>9</v>
      </c>
      <c r="B171" s="87" t="s">
        <v>56</v>
      </c>
      <c r="C171" s="65"/>
      <c r="D171" s="65"/>
      <c r="E171" s="65"/>
      <c r="F171" s="65"/>
      <c r="G171" s="65"/>
      <c r="H171" s="65"/>
      <c r="I171" s="70"/>
      <c r="J171" s="24"/>
      <c r="K171" s="25"/>
      <c r="L171" s="25"/>
      <c r="M171" s="25"/>
      <c r="N171" s="25"/>
      <c r="O171" s="25"/>
      <c r="P171" s="25"/>
      <c r="Q171" s="25"/>
    </row>
    <row r="172" spans="1:17" s="43" customFormat="1" ht="15.5" x14ac:dyDescent="0.35">
      <c r="A172" s="38"/>
      <c r="B172" s="89"/>
      <c r="C172" s="90"/>
      <c r="D172" s="90"/>
      <c r="E172" s="90"/>
      <c r="F172" s="20"/>
      <c r="G172" s="109"/>
      <c r="H172" s="93"/>
      <c r="I172" s="25"/>
      <c r="J172" s="24"/>
      <c r="K172" s="25"/>
      <c r="L172" s="25"/>
      <c r="M172" s="25"/>
      <c r="N172" s="25"/>
      <c r="O172" s="25"/>
      <c r="P172" s="25"/>
      <c r="Q172" s="25"/>
    </row>
    <row r="173" spans="1:17" s="43" customFormat="1" ht="11.5" x14ac:dyDescent="0.35">
      <c r="A173" s="38"/>
      <c r="B173" s="70" t="s">
        <v>13</v>
      </c>
      <c r="C173" s="71"/>
      <c r="D173" s="71"/>
      <c r="E173" s="35"/>
      <c r="F173" s="72" t="s">
        <v>119</v>
      </c>
      <c r="G173" s="72" t="s">
        <v>129</v>
      </c>
      <c r="H173" s="69"/>
      <c r="I173" s="25"/>
      <c r="J173" s="24"/>
      <c r="K173" s="25"/>
      <c r="L173" s="25"/>
      <c r="M173" s="25"/>
      <c r="N173" s="25"/>
      <c r="O173" s="25"/>
      <c r="P173" s="25"/>
      <c r="Q173" s="25"/>
    </row>
    <row r="174" spans="1:17" s="43" customFormat="1" ht="11.5" x14ac:dyDescent="0.35">
      <c r="A174" s="38"/>
      <c r="B174" s="73" t="s">
        <v>64</v>
      </c>
      <c r="C174" s="74"/>
      <c r="D174" s="34" t="s">
        <v>3</v>
      </c>
      <c r="E174" s="74" t="s">
        <v>4</v>
      </c>
      <c r="F174" s="92" t="s">
        <v>5</v>
      </c>
      <c r="G174" s="34" t="s">
        <v>109</v>
      </c>
      <c r="H174" s="69"/>
      <c r="I174" s="25"/>
      <c r="J174" s="24"/>
      <c r="K174" s="25"/>
      <c r="L174" s="25"/>
      <c r="M174" s="25"/>
      <c r="N174" s="25"/>
      <c r="O174" s="25"/>
      <c r="P174" s="25"/>
      <c r="Q174" s="25"/>
    </row>
    <row r="175" spans="1:17" s="43" customFormat="1" ht="11.5" x14ac:dyDescent="0.35">
      <c r="A175" s="38"/>
      <c r="B175" s="6" t="s">
        <v>84</v>
      </c>
      <c r="C175" s="2"/>
      <c r="D175" s="13"/>
      <c r="E175" s="2"/>
      <c r="F175" s="20">
        <f t="shared" ref="F175:F183" si="4">$D175*E175</f>
        <v>0</v>
      </c>
      <c r="G175" s="14">
        <v>0</v>
      </c>
      <c r="H175" s="69"/>
      <c r="I175" s="25"/>
      <c r="J175" s="24"/>
      <c r="K175" s="25"/>
      <c r="L175" s="25"/>
      <c r="M175" s="25"/>
      <c r="N175" s="25"/>
      <c r="O175" s="25"/>
      <c r="P175" s="25"/>
      <c r="Q175" s="25"/>
    </row>
    <row r="176" spans="1:17" s="43" customFormat="1" ht="11.5" x14ac:dyDescent="0.35">
      <c r="A176" s="38"/>
      <c r="B176" s="6" t="s">
        <v>82</v>
      </c>
      <c r="C176" s="2"/>
      <c r="D176" s="13"/>
      <c r="E176" s="2"/>
      <c r="F176" s="20">
        <f t="shared" si="4"/>
        <v>0</v>
      </c>
      <c r="G176" s="14">
        <v>0</v>
      </c>
      <c r="H176" s="69"/>
      <c r="I176" s="25"/>
      <c r="J176" s="24"/>
      <c r="K176" s="25"/>
      <c r="L176" s="25"/>
      <c r="M176" s="25"/>
      <c r="N176" s="25"/>
      <c r="O176" s="25"/>
      <c r="P176" s="25"/>
      <c r="Q176" s="25"/>
    </row>
    <row r="177" spans="1:17" s="43" customFormat="1" ht="11.5" x14ac:dyDescent="0.35">
      <c r="A177" s="38"/>
      <c r="B177" s="6" t="s">
        <v>83</v>
      </c>
      <c r="C177" s="2"/>
      <c r="D177" s="13"/>
      <c r="E177" s="2"/>
      <c r="F177" s="20">
        <f t="shared" si="4"/>
        <v>0</v>
      </c>
      <c r="G177" s="14">
        <v>0</v>
      </c>
      <c r="H177" s="69"/>
      <c r="I177" s="25"/>
      <c r="J177" s="24"/>
      <c r="K177" s="25"/>
      <c r="L177" s="25"/>
      <c r="M177" s="25"/>
      <c r="N177" s="25"/>
      <c r="O177" s="25"/>
      <c r="P177" s="25"/>
      <c r="Q177" s="25"/>
    </row>
    <row r="178" spans="1:17" s="43" customFormat="1" ht="11.5" x14ac:dyDescent="0.35">
      <c r="A178" s="38"/>
      <c r="B178" s="6"/>
      <c r="C178" s="2"/>
      <c r="D178" s="13"/>
      <c r="E178" s="2"/>
      <c r="F178" s="20">
        <f t="shared" si="4"/>
        <v>0</v>
      </c>
      <c r="G178" s="14">
        <v>0</v>
      </c>
      <c r="H178" s="69"/>
      <c r="I178" s="25"/>
      <c r="J178" s="24"/>
      <c r="K178" s="25"/>
      <c r="L178" s="25"/>
      <c r="M178" s="25"/>
      <c r="N178" s="25"/>
      <c r="O178" s="25"/>
      <c r="P178" s="25"/>
      <c r="Q178" s="25"/>
    </row>
    <row r="179" spans="1:17" s="43" customFormat="1" ht="11.5" x14ac:dyDescent="0.35">
      <c r="A179" s="38"/>
      <c r="B179" s="6"/>
      <c r="C179" s="2"/>
      <c r="D179" s="13"/>
      <c r="E179" s="2"/>
      <c r="F179" s="20">
        <f t="shared" si="4"/>
        <v>0</v>
      </c>
      <c r="G179" s="14">
        <v>0</v>
      </c>
      <c r="H179" s="69"/>
      <c r="I179" s="25"/>
      <c r="J179" s="24"/>
      <c r="K179" s="25"/>
      <c r="L179" s="25"/>
      <c r="M179" s="25"/>
      <c r="N179" s="25"/>
      <c r="O179" s="25"/>
      <c r="P179" s="25"/>
      <c r="Q179" s="25"/>
    </row>
    <row r="180" spans="1:17" s="43" customFormat="1" ht="11.5" x14ac:dyDescent="0.35">
      <c r="A180" s="38"/>
      <c r="B180" s="6"/>
      <c r="C180" s="2"/>
      <c r="D180" s="13"/>
      <c r="E180" s="2"/>
      <c r="F180" s="20">
        <f t="shared" si="4"/>
        <v>0</v>
      </c>
      <c r="G180" s="14">
        <v>0</v>
      </c>
      <c r="H180" s="69"/>
      <c r="I180" s="25"/>
      <c r="J180" s="24"/>
      <c r="K180" s="25"/>
      <c r="L180" s="25"/>
      <c r="M180" s="25"/>
      <c r="N180" s="25"/>
      <c r="O180" s="25"/>
      <c r="P180" s="25"/>
      <c r="Q180" s="25"/>
    </row>
    <row r="181" spans="1:17" s="43" customFormat="1" ht="11.5" x14ac:dyDescent="0.35">
      <c r="A181" s="38"/>
      <c r="B181" s="6"/>
      <c r="C181" s="2"/>
      <c r="D181" s="13"/>
      <c r="E181" s="2"/>
      <c r="F181" s="20">
        <f t="shared" si="4"/>
        <v>0</v>
      </c>
      <c r="G181" s="14">
        <v>0</v>
      </c>
      <c r="H181" s="69"/>
      <c r="I181" s="25"/>
      <c r="J181" s="24"/>
      <c r="K181" s="25"/>
      <c r="L181" s="25"/>
      <c r="M181" s="25"/>
      <c r="N181" s="25"/>
      <c r="O181" s="25"/>
      <c r="P181" s="25"/>
      <c r="Q181" s="25"/>
    </row>
    <row r="182" spans="1:17" s="43" customFormat="1" ht="11.5" x14ac:dyDescent="0.35">
      <c r="A182" s="38"/>
      <c r="B182" s="6"/>
      <c r="C182" s="2"/>
      <c r="D182" s="13"/>
      <c r="E182" s="2"/>
      <c r="F182" s="20">
        <f t="shared" si="4"/>
        <v>0</v>
      </c>
      <c r="G182" s="14">
        <v>0</v>
      </c>
      <c r="H182" s="69"/>
      <c r="I182" s="25"/>
      <c r="J182" s="24"/>
      <c r="K182" s="25"/>
      <c r="L182" s="25"/>
      <c r="M182" s="25"/>
      <c r="N182" s="25"/>
      <c r="O182" s="25"/>
      <c r="P182" s="25"/>
      <c r="Q182" s="25"/>
    </row>
    <row r="183" spans="1:17" s="43" customFormat="1" ht="11.5" x14ac:dyDescent="0.35">
      <c r="A183" s="38"/>
      <c r="B183" s="6"/>
      <c r="C183" s="2"/>
      <c r="D183" s="13"/>
      <c r="E183" s="2"/>
      <c r="F183" s="20">
        <f t="shared" si="4"/>
        <v>0</v>
      </c>
      <c r="G183" s="14">
        <v>0</v>
      </c>
      <c r="H183" s="69"/>
      <c r="I183" s="25"/>
      <c r="J183" s="24"/>
      <c r="K183" s="25"/>
      <c r="L183" s="25"/>
      <c r="M183" s="25"/>
      <c r="N183" s="25"/>
      <c r="O183" s="25"/>
      <c r="P183" s="25"/>
      <c r="Q183" s="25"/>
    </row>
    <row r="184" spans="1:17" s="43" customFormat="1" ht="11.5" x14ac:dyDescent="0.35">
      <c r="A184" s="38"/>
      <c r="B184" s="95"/>
      <c r="C184" s="35"/>
      <c r="D184" s="96"/>
      <c r="E184" s="97" t="s">
        <v>14</v>
      </c>
      <c r="F184" s="85">
        <f>SUM(F175:F183)</f>
        <v>0</v>
      </c>
      <c r="G184" s="85">
        <f>SUM(G175:G183)</f>
        <v>0</v>
      </c>
      <c r="H184" s="69"/>
      <c r="I184" s="25"/>
      <c r="J184" s="24"/>
      <c r="K184" s="25"/>
      <c r="L184" s="25"/>
      <c r="M184" s="25"/>
      <c r="N184" s="25"/>
      <c r="O184" s="25"/>
      <c r="P184" s="25"/>
      <c r="Q184" s="25"/>
    </row>
    <row r="185" spans="1:17" s="43" customFormat="1" ht="12.5" x14ac:dyDescent="0.35">
      <c r="A185" s="38"/>
      <c r="B185" s="70"/>
      <c r="C185" s="25"/>
      <c r="D185" s="98"/>
      <c r="E185" s="98"/>
      <c r="F185" s="85"/>
      <c r="G185" s="109"/>
      <c r="H185" s="69"/>
      <c r="I185" s="25"/>
      <c r="J185" s="24"/>
      <c r="K185" s="25"/>
      <c r="L185" s="25"/>
      <c r="M185" s="25"/>
      <c r="N185" s="25"/>
      <c r="O185" s="25"/>
      <c r="P185" s="25"/>
      <c r="Q185" s="25"/>
    </row>
    <row r="186" spans="1:17" s="43" customFormat="1" ht="12.5" x14ac:dyDescent="0.35">
      <c r="A186" s="38"/>
      <c r="B186" s="70" t="s">
        <v>17</v>
      </c>
      <c r="C186" s="25"/>
      <c r="D186" s="35"/>
      <c r="E186" s="99"/>
      <c r="F186" s="100"/>
      <c r="G186" s="109"/>
      <c r="H186" s="101"/>
      <c r="I186" s="25"/>
      <c r="J186" s="24"/>
      <c r="K186" s="25"/>
      <c r="L186" s="25"/>
      <c r="M186" s="25"/>
      <c r="N186" s="25"/>
      <c r="O186" s="25"/>
      <c r="P186" s="25"/>
      <c r="Q186" s="25"/>
    </row>
    <row r="187" spans="1:17" s="43" customFormat="1" ht="12.5" x14ac:dyDescent="0.35">
      <c r="A187" s="38"/>
      <c r="B187" s="73" t="s">
        <v>7</v>
      </c>
      <c r="C187" s="25"/>
      <c r="E187" s="83"/>
      <c r="F187" s="92" t="s">
        <v>8</v>
      </c>
      <c r="G187" s="109"/>
      <c r="H187" s="101"/>
      <c r="I187" s="25"/>
      <c r="J187" s="24"/>
      <c r="K187" s="25"/>
      <c r="L187" s="25"/>
      <c r="M187" s="25"/>
      <c r="N187" s="25"/>
      <c r="O187" s="25"/>
      <c r="P187" s="25"/>
      <c r="Q187" s="25"/>
    </row>
    <row r="188" spans="1:17" s="43" customFormat="1" ht="11.5" x14ac:dyDescent="0.35">
      <c r="A188" s="38"/>
      <c r="B188" s="6" t="s">
        <v>71</v>
      </c>
      <c r="C188" s="2"/>
      <c r="D188" s="2"/>
      <c r="E188" s="2"/>
      <c r="F188" s="14">
        <v>0</v>
      </c>
      <c r="G188" s="14">
        <v>0</v>
      </c>
      <c r="H188" s="101"/>
      <c r="I188" s="25"/>
      <c r="J188" s="24"/>
      <c r="K188" s="25"/>
      <c r="L188" s="25"/>
      <c r="M188" s="25"/>
      <c r="N188" s="25"/>
      <c r="O188" s="25"/>
      <c r="P188" s="25"/>
      <c r="Q188" s="25"/>
    </row>
    <row r="189" spans="1:17" s="43" customFormat="1" ht="11.5" x14ac:dyDescent="0.35">
      <c r="A189" s="38"/>
      <c r="B189" s="3"/>
      <c r="C189" s="2"/>
      <c r="D189" s="2"/>
      <c r="E189" s="2"/>
      <c r="F189" s="14">
        <v>0</v>
      </c>
      <c r="G189" s="14">
        <v>0</v>
      </c>
      <c r="H189" s="101"/>
      <c r="I189" s="25"/>
      <c r="J189" s="24"/>
      <c r="K189" s="25"/>
      <c r="L189" s="25"/>
      <c r="M189" s="25"/>
      <c r="N189" s="25"/>
      <c r="O189" s="25"/>
      <c r="P189" s="25"/>
      <c r="Q189" s="25"/>
    </row>
    <row r="190" spans="1:17" s="43" customFormat="1" ht="11.5" x14ac:dyDescent="0.35">
      <c r="A190" s="38"/>
      <c r="B190" s="3"/>
      <c r="C190" s="2"/>
      <c r="D190" s="2"/>
      <c r="E190" s="2"/>
      <c r="F190" s="14">
        <v>0</v>
      </c>
      <c r="G190" s="14">
        <v>0</v>
      </c>
      <c r="H190" s="101"/>
      <c r="I190" s="25"/>
      <c r="J190" s="24"/>
      <c r="K190" s="25"/>
      <c r="L190" s="25"/>
      <c r="M190" s="25"/>
      <c r="N190" s="25"/>
      <c r="O190" s="25"/>
      <c r="P190" s="25"/>
      <c r="Q190" s="25"/>
    </row>
    <row r="191" spans="1:17" s="43" customFormat="1" ht="11.5" x14ac:dyDescent="0.35">
      <c r="A191" s="38"/>
      <c r="B191" s="3"/>
      <c r="C191" s="2"/>
      <c r="D191" s="2"/>
      <c r="E191" s="2"/>
      <c r="F191" s="14">
        <v>0</v>
      </c>
      <c r="G191" s="14">
        <v>0</v>
      </c>
      <c r="H191" s="101"/>
      <c r="I191" s="25"/>
      <c r="J191" s="24"/>
      <c r="K191" s="25"/>
      <c r="L191" s="25"/>
      <c r="M191" s="25"/>
      <c r="N191" s="25"/>
      <c r="O191" s="25"/>
      <c r="P191" s="25"/>
      <c r="Q191" s="25"/>
    </row>
    <row r="192" spans="1:17" s="43" customFormat="1" ht="11.5" x14ac:dyDescent="0.35">
      <c r="A192" s="38"/>
      <c r="B192" s="3"/>
      <c r="C192" s="2"/>
      <c r="D192" s="2"/>
      <c r="E192" s="2"/>
      <c r="F192" s="14">
        <v>0</v>
      </c>
      <c r="G192" s="14">
        <v>0</v>
      </c>
      <c r="H192" s="101"/>
      <c r="I192" s="25"/>
      <c r="J192" s="24"/>
      <c r="K192" s="25"/>
      <c r="L192" s="25"/>
      <c r="M192" s="25"/>
      <c r="N192" s="25"/>
      <c r="O192" s="25"/>
      <c r="P192" s="25"/>
      <c r="Q192" s="25"/>
    </row>
    <row r="193" spans="1:17" s="43" customFormat="1" ht="11.5" x14ac:dyDescent="0.35">
      <c r="A193" s="38"/>
      <c r="B193" s="3"/>
      <c r="C193" s="2"/>
      <c r="D193" s="2"/>
      <c r="E193" s="2"/>
      <c r="F193" s="14">
        <v>0</v>
      </c>
      <c r="G193" s="14">
        <v>0</v>
      </c>
      <c r="H193" s="101"/>
      <c r="I193" s="25"/>
      <c r="J193" s="24"/>
      <c r="K193" s="25"/>
      <c r="L193" s="25"/>
      <c r="M193" s="25"/>
      <c r="N193" s="25"/>
      <c r="O193" s="25"/>
      <c r="P193" s="25"/>
      <c r="Q193" s="25"/>
    </row>
    <row r="194" spans="1:17" s="43" customFormat="1" ht="11.5" x14ac:dyDescent="0.35">
      <c r="A194" s="38"/>
      <c r="B194" s="3"/>
      <c r="C194" s="2"/>
      <c r="D194" s="2"/>
      <c r="E194" s="2"/>
      <c r="F194" s="14">
        <v>0</v>
      </c>
      <c r="G194" s="14">
        <v>0</v>
      </c>
      <c r="H194" s="101"/>
      <c r="I194" s="25"/>
      <c r="J194" s="24"/>
      <c r="K194" s="25"/>
      <c r="L194" s="25"/>
      <c r="M194" s="25"/>
      <c r="N194" s="25"/>
      <c r="O194" s="25"/>
      <c r="P194" s="25"/>
      <c r="Q194" s="25"/>
    </row>
    <row r="195" spans="1:17" s="43" customFormat="1" ht="11.5" x14ac:dyDescent="0.35">
      <c r="A195" s="38"/>
      <c r="B195" s="102"/>
      <c r="C195" s="90"/>
      <c r="D195" s="103"/>
      <c r="E195" s="97" t="s">
        <v>18</v>
      </c>
      <c r="F195" s="19">
        <f>SUM(F188:F194)</f>
        <v>0</v>
      </c>
      <c r="G195" s="85">
        <f>SUM(G188:G194)</f>
        <v>0</v>
      </c>
      <c r="H195" s="101"/>
      <c r="I195" s="25"/>
      <c r="J195" s="24"/>
      <c r="K195" s="25"/>
      <c r="L195" s="25"/>
      <c r="M195" s="25"/>
      <c r="N195" s="25"/>
      <c r="O195" s="25"/>
      <c r="P195" s="25"/>
      <c r="Q195" s="25"/>
    </row>
    <row r="196" spans="1:17" s="43" customFormat="1" ht="12.5" x14ac:dyDescent="0.35">
      <c r="A196" s="38"/>
      <c r="B196" s="70"/>
      <c r="C196" s="25"/>
      <c r="D196" s="82"/>
      <c r="E196" s="83"/>
      <c r="F196" s="19"/>
      <c r="G196" s="109"/>
      <c r="H196" s="69"/>
      <c r="I196" s="25"/>
      <c r="J196" s="24"/>
      <c r="K196" s="25"/>
      <c r="L196" s="25"/>
      <c r="M196" s="25"/>
      <c r="N196" s="25"/>
      <c r="O196" s="25"/>
      <c r="P196" s="25"/>
      <c r="Q196" s="25"/>
    </row>
    <row r="197" spans="1:17" s="43" customFormat="1" ht="12.5" x14ac:dyDescent="0.35">
      <c r="A197" s="38"/>
      <c r="B197" s="110" t="s">
        <v>59</v>
      </c>
      <c r="C197" s="25"/>
      <c r="D197" s="82"/>
      <c r="E197" s="83"/>
      <c r="F197" s="19"/>
      <c r="G197" s="109"/>
      <c r="H197" s="69"/>
      <c r="I197" s="25"/>
      <c r="J197" s="24"/>
      <c r="K197" s="25"/>
      <c r="L197" s="25"/>
      <c r="M197" s="25"/>
      <c r="N197" s="25"/>
      <c r="O197" s="25"/>
      <c r="P197" s="25"/>
      <c r="Q197" s="25"/>
    </row>
    <row r="198" spans="1:17" s="43" customFormat="1" ht="12.5" x14ac:dyDescent="0.35">
      <c r="A198" s="38"/>
      <c r="B198" s="73" t="s">
        <v>7</v>
      </c>
      <c r="C198" s="25"/>
      <c r="E198" s="83"/>
      <c r="F198" s="92" t="s">
        <v>8</v>
      </c>
      <c r="G198" s="109"/>
      <c r="H198" s="69"/>
      <c r="I198" s="25"/>
      <c r="J198" s="24"/>
      <c r="K198" s="25"/>
      <c r="L198" s="25"/>
      <c r="M198" s="25"/>
      <c r="N198" s="25"/>
      <c r="O198" s="25"/>
      <c r="P198" s="25"/>
      <c r="Q198" s="25"/>
    </row>
    <row r="199" spans="1:17" s="43" customFormat="1" ht="11.5" x14ac:dyDescent="0.35">
      <c r="A199" s="38"/>
      <c r="B199" s="6" t="s">
        <v>85</v>
      </c>
      <c r="C199" s="2"/>
      <c r="D199" s="2"/>
      <c r="E199" s="2"/>
      <c r="F199" s="14">
        <v>0</v>
      </c>
      <c r="G199" s="14">
        <v>0</v>
      </c>
      <c r="H199" s="69"/>
      <c r="I199" s="25"/>
      <c r="J199" s="24"/>
      <c r="K199" s="25"/>
      <c r="L199" s="25"/>
      <c r="M199" s="25"/>
      <c r="N199" s="25"/>
      <c r="O199" s="25"/>
      <c r="P199" s="25"/>
      <c r="Q199" s="25"/>
    </row>
    <row r="200" spans="1:17" s="43" customFormat="1" ht="11.5" x14ac:dyDescent="0.35">
      <c r="A200" s="38"/>
      <c r="B200" s="6" t="s">
        <v>86</v>
      </c>
      <c r="C200" s="2"/>
      <c r="D200" s="2"/>
      <c r="E200" s="2"/>
      <c r="F200" s="14">
        <v>0</v>
      </c>
      <c r="G200" s="14">
        <v>0</v>
      </c>
      <c r="H200" s="69"/>
      <c r="I200" s="25"/>
      <c r="J200" s="24"/>
      <c r="K200" s="25"/>
      <c r="L200" s="25"/>
      <c r="M200" s="25"/>
      <c r="N200" s="25"/>
      <c r="O200" s="25"/>
      <c r="P200" s="25"/>
      <c r="Q200" s="25"/>
    </row>
    <row r="201" spans="1:17" s="43" customFormat="1" ht="11.5" x14ac:dyDescent="0.35">
      <c r="A201" s="38"/>
      <c r="B201" s="6" t="s">
        <v>87</v>
      </c>
      <c r="C201" s="2"/>
      <c r="D201" s="2"/>
      <c r="E201" s="2"/>
      <c r="F201" s="14">
        <v>0</v>
      </c>
      <c r="G201" s="14">
        <v>0</v>
      </c>
      <c r="H201" s="69"/>
      <c r="I201" s="25"/>
      <c r="J201" s="24"/>
      <c r="K201" s="25"/>
      <c r="L201" s="25"/>
      <c r="M201" s="25"/>
      <c r="N201" s="25"/>
      <c r="O201" s="25"/>
      <c r="P201" s="25"/>
      <c r="Q201" s="25"/>
    </row>
    <row r="202" spans="1:17" s="43" customFormat="1" ht="11.5" x14ac:dyDescent="0.35">
      <c r="A202" s="38"/>
      <c r="B202" s="3"/>
      <c r="C202" s="2"/>
      <c r="D202" s="2"/>
      <c r="E202" s="2"/>
      <c r="F202" s="14">
        <v>0</v>
      </c>
      <c r="G202" s="14">
        <v>0</v>
      </c>
      <c r="H202" s="69"/>
      <c r="I202" s="25"/>
      <c r="J202" s="24"/>
      <c r="K202" s="25"/>
      <c r="L202" s="25"/>
      <c r="M202" s="25"/>
      <c r="N202" s="25"/>
      <c r="O202" s="25"/>
      <c r="P202" s="25"/>
      <c r="Q202" s="25"/>
    </row>
    <row r="203" spans="1:17" s="43" customFormat="1" ht="11.5" x14ac:dyDescent="0.35">
      <c r="A203" s="38"/>
      <c r="B203" s="3"/>
      <c r="C203" s="2"/>
      <c r="D203" s="2"/>
      <c r="E203" s="2"/>
      <c r="F203" s="14">
        <v>0</v>
      </c>
      <c r="G203" s="14">
        <v>0</v>
      </c>
      <c r="H203" s="69"/>
      <c r="I203" s="25"/>
      <c r="J203" s="24"/>
      <c r="K203" s="25"/>
      <c r="L203" s="25"/>
      <c r="M203" s="25"/>
      <c r="N203" s="25"/>
      <c r="O203" s="25"/>
      <c r="P203" s="25"/>
      <c r="Q203" s="25"/>
    </row>
    <row r="204" spans="1:17" s="43" customFormat="1" ht="11.5" x14ac:dyDescent="0.35">
      <c r="A204" s="38"/>
      <c r="B204" s="3"/>
      <c r="C204" s="2"/>
      <c r="D204" s="2"/>
      <c r="E204" s="2"/>
      <c r="F204" s="14">
        <v>0</v>
      </c>
      <c r="G204" s="14">
        <v>0</v>
      </c>
      <c r="H204" s="69"/>
      <c r="I204" s="25"/>
      <c r="J204" s="24"/>
      <c r="K204" s="25"/>
      <c r="L204" s="25"/>
      <c r="M204" s="25"/>
      <c r="N204" s="25"/>
      <c r="O204" s="25"/>
      <c r="P204" s="25"/>
      <c r="Q204" s="25"/>
    </row>
    <row r="205" spans="1:17" s="43" customFormat="1" ht="11.5" x14ac:dyDescent="0.35">
      <c r="A205" s="38"/>
      <c r="B205" s="3"/>
      <c r="C205" s="2"/>
      <c r="D205" s="2"/>
      <c r="E205" s="2"/>
      <c r="F205" s="14">
        <v>0</v>
      </c>
      <c r="G205" s="14">
        <v>0</v>
      </c>
      <c r="H205" s="69"/>
      <c r="I205" s="25"/>
      <c r="J205" s="24"/>
      <c r="K205" s="25"/>
      <c r="L205" s="25"/>
      <c r="M205" s="25"/>
      <c r="N205" s="25"/>
      <c r="O205" s="25"/>
      <c r="P205" s="25"/>
      <c r="Q205" s="25"/>
    </row>
    <row r="206" spans="1:17" s="43" customFormat="1" ht="11.5" x14ac:dyDescent="0.35">
      <c r="A206" s="38"/>
      <c r="B206" s="102"/>
      <c r="C206" s="90"/>
      <c r="D206" s="103"/>
      <c r="E206" s="104" t="s">
        <v>31</v>
      </c>
      <c r="F206" s="19">
        <f>SUM(F199:F205)</f>
        <v>0</v>
      </c>
      <c r="G206" s="19">
        <f>SUM(G199:G205)</f>
        <v>0</v>
      </c>
      <c r="H206" s="69"/>
      <c r="I206" s="25"/>
      <c r="J206" s="24"/>
      <c r="K206" s="25"/>
      <c r="L206" s="25"/>
      <c r="M206" s="25"/>
      <c r="N206" s="25"/>
      <c r="O206" s="25"/>
      <c r="P206" s="25"/>
      <c r="Q206" s="25"/>
    </row>
    <row r="207" spans="1:17" s="43" customFormat="1" ht="12.5" x14ac:dyDescent="0.35">
      <c r="A207" s="38"/>
      <c r="B207" s="70"/>
      <c r="C207" s="25"/>
      <c r="D207" s="82"/>
      <c r="E207" s="83"/>
      <c r="F207" s="19"/>
      <c r="G207" s="109"/>
      <c r="H207" s="69"/>
      <c r="I207" s="25"/>
      <c r="J207" s="24"/>
      <c r="K207" s="25"/>
      <c r="L207" s="25"/>
      <c r="M207" s="25"/>
      <c r="N207" s="25"/>
      <c r="O207" s="25"/>
      <c r="P207" s="25"/>
      <c r="Q207" s="25"/>
    </row>
    <row r="208" spans="1:17" s="43" customFormat="1" ht="12.5" x14ac:dyDescent="0.35">
      <c r="A208" s="38"/>
      <c r="B208" s="70" t="s">
        <v>44</v>
      </c>
      <c r="C208" s="25"/>
      <c r="D208" s="82"/>
      <c r="E208" s="83"/>
      <c r="F208" s="19"/>
      <c r="G208" s="109"/>
      <c r="H208" s="69"/>
      <c r="I208" s="25"/>
      <c r="J208" s="24"/>
      <c r="K208" s="25"/>
      <c r="L208" s="25"/>
      <c r="M208" s="25"/>
      <c r="N208" s="25"/>
      <c r="O208" s="25"/>
      <c r="P208" s="25"/>
      <c r="Q208" s="25"/>
    </row>
    <row r="209" spans="1:17" s="43" customFormat="1" ht="12.5" x14ac:dyDescent="0.35">
      <c r="A209" s="38"/>
      <c r="B209" s="73" t="s">
        <v>7</v>
      </c>
      <c r="C209" s="25"/>
      <c r="E209" s="83"/>
      <c r="F209" s="92" t="s">
        <v>8</v>
      </c>
      <c r="G209" s="109"/>
      <c r="H209" s="69"/>
      <c r="I209" s="25"/>
      <c r="J209" s="24"/>
      <c r="K209" s="25"/>
      <c r="L209" s="25"/>
      <c r="M209" s="25"/>
      <c r="N209" s="25"/>
      <c r="O209" s="25"/>
      <c r="P209" s="25"/>
      <c r="Q209" s="25"/>
    </row>
    <row r="210" spans="1:17" s="43" customFormat="1" ht="11.5" x14ac:dyDescent="0.35">
      <c r="A210" s="38"/>
      <c r="B210" s="6" t="s">
        <v>85</v>
      </c>
      <c r="C210" s="2"/>
      <c r="D210" s="2"/>
      <c r="E210" s="2"/>
      <c r="F210" s="14">
        <v>0</v>
      </c>
      <c r="G210" s="14">
        <v>0</v>
      </c>
      <c r="H210" s="69"/>
      <c r="I210" s="25"/>
      <c r="J210" s="24"/>
      <c r="K210" s="25"/>
      <c r="L210" s="25"/>
      <c r="M210" s="25"/>
      <c r="N210" s="25"/>
      <c r="O210" s="25"/>
      <c r="P210" s="25"/>
      <c r="Q210" s="25"/>
    </row>
    <row r="211" spans="1:17" s="43" customFormat="1" ht="11.5" x14ac:dyDescent="0.35">
      <c r="A211" s="38"/>
      <c r="B211" s="6" t="s">
        <v>86</v>
      </c>
      <c r="C211" s="2"/>
      <c r="D211" s="2"/>
      <c r="E211" s="2"/>
      <c r="F211" s="14">
        <v>0</v>
      </c>
      <c r="G211" s="14">
        <v>0</v>
      </c>
      <c r="H211" s="69"/>
      <c r="I211" s="25"/>
      <c r="J211" s="24"/>
      <c r="K211" s="25"/>
      <c r="L211" s="25"/>
      <c r="M211" s="25"/>
      <c r="N211" s="25"/>
      <c r="O211" s="25"/>
      <c r="P211" s="25"/>
      <c r="Q211" s="25"/>
    </row>
    <row r="212" spans="1:17" s="43" customFormat="1" ht="11.5" x14ac:dyDescent="0.35">
      <c r="A212" s="38"/>
      <c r="B212" s="6" t="s">
        <v>87</v>
      </c>
      <c r="C212" s="2"/>
      <c r="D212" s="2"/>
      <c r="E212" s="2"/>
      <c r="F212" s="14">
        <v>0</v>
      </c>
      <c r="G212" s="14">
        <v>0</v>
      </c>
      <c r="H212" s="69"/>
      <c r="I212" s="25"/>
      <c r="J212" s="24"/>
      <c r="K212" s="25"/>
      <c r="L212" s="25"/>
      <c r="M212" s="25"/>
      <c r="N212" s="25"/>
      <c r="O212" s="25"/>
      <c r="P212" s="25"/>
      <c r="Q212" s="25"/>
    </row>
    <row r="213" spans="1:17" s="43" customFormat="1" ht="11.5" x14ac:dyDescent="0.35">
      <c r="A213" s="38"/>
      <c r="B213" s="3"/>
      <c r="C213" s="2"/>
      <c r="D213" s="2"/>
      <c r="E213" s="2"/>
      <c r="F213" s="14">
        <v>0</v>
      </c>
      <c r="G213" s="14">
        <v>0</v>
      </c>
      <c r="H213" s="69"/>
      <c r="I213" s="25"/>
      <c r="J213" s="24"/>
      <c r="K213" s="25"/>
      <c r="L213" s="25"/>
      <c r="M213" s="25"/>
      <c r="N213" s="25"/>
      <c r="O213" s="25"/>
      <c r="P213" s="25"/>
      <c r="Q213" s="25"/>
    </row>
    <row r="214" spans="1:17" s="43" customFormat="1" ht="11.5" x14ac:dyDescent="0.35">
      <c r="A214" s="38"/>
      <c r="B214" s="3"/>
      <c r="C214" s="2"/>
      <c r="D214" s="2"/>
      <c r="E214" s="2"/>
      <c r="F214" s="14">
        <v>0</v>
      </c>
      <c r="G214" s="14">
        <v>0</v>
      </c>
      <c r="H214" s="69"/>
      <c r="I214" s="25"/>
      <c r="J214" s="24"/>
      <c r="K214" s="25"/>
      <c r="L214" s="25"/>
      <c r="M214" s="25"/>
      <c r="N214" s="25"/>
      <c r="O214" s="25"/>
      <c r="P214" s="25"/>
      <c r="Q214" s="25"/>
    </row>
    <row r="215" spans="1:17" s="43" customFormat="1" ht="11.5" x14ac:dyDescent="0.35">
      <c r="A215" s="38"/>
      <c r="B215" s="3"/>
      <c r="C215" s="2"/>
      <c r="D215" s="2"/>
      <c r="E215" s="2"/>
      <c r="F215" s="14">
        <v>0</v>
      </c>
      <c r="G215" s="14">
        <v>0</v>
      </c>
      <c r="H215" s="69"/>
      <c r="I215" s="25"/>
      <c r="J215" s="24"/>
      <c r="K215" s="25"/>
      <c r="L215" s="25"/>
      <c r="M215" s="25"/>
      <c r="N215" s="25"/>
      <c r="O215" s="25"/>
      <c r="P215" s="25"/>
      <c r="Q215" s="25"/>
    </row>
    <row r="216" spans="1:17" s="43" customFormat="1" ht="11.5" x14ac:dyDescent="0.35">
      <c r="A216" s="38"/>
      <c r="B216" s="3"/>
      <c r="C216" s="2"/>
      <c r="D216" s="2"/>
      <c r="E216" s="2"/>
      <c r="F216" s="14">
        <v>0</v>
      </c>
      <c r="G216" s="14">
        <v>0</v>
      </c>
      <c r="H216" s="69"/>
      <c r="I216" s="25"/>
      <c r="J216" s="24"/>
      <c r="K216" s="25"/>
      <c r="L216" s="25"/>
      <c r="M216" s="25"/>
      <c r="N216" s="25"/>
      <c r="O216" s="25"/>
      <c r="P216" s="25"/>
      <c r="Q216" s="25"/>
    </row>
    <row r="217" spans="1:17" s="43" customFormat="1" ht="11.5" x14ac:dyDescent="0.35">
      <c r="A217" s="38"/>
      <c r="B217" s="102"/>
      <c r="C217" s="90"/>
      <c r="D217" s="103"/>
      <c r="E217" s="104" t="s">
        <v>47</v>
      </c>
      <c r="F217" s="19">
        <f>SUM(F210:F216)</f>
        <v>0</v>
      </c>
      <c r="G217" s="19">
        <f>SUM(G210:G216)</f>
        <v>0</v>
      </c>
      <c r="H217" s="69"/>
      <c r="I217" s="25"/>
      <c r="J217" s="24"/>
      <c r="K217" s="25"/>
      <c r="L217" s="25"/>
      <c r="M217" s="25"/>
      <c r="N217" s="25"/>
      <c r="O217" s="25"/>
      <c r="P217" s="25"/>
      <c r="Q217" s="25"/>
    </row>
    <row r="218" spans="1:17" s="43" customFormat="1" thickBot="1" x14ac:dyDescent="0.4">
      <c r="A218" s="38"/>
      <c r="B218" s="70"/>
      <c r="C218" s="25"/>
      <c r="D218" s="82"/>
      <c r="E218" s="83"/>
      <c r="F218" s="19"/>
      <c r="G218" s="109"/>
      <c r="H218" s="69"/>
      <c r="I218" s="25"/>
      <c r="J218" s="24"/>
      <c r="K218" s="25"/>
      <c r="L218" s="25"/>
      <c r="M218" s="25"/>
      <c r="N218" s="25"/>
      <c r="O218" s="25"/>
      <c r="P218" s="25"/>
      <c r="Q218" s="25"/>
    </row>
    <row r="219" spans="1:17" s="43" customFormat="1" ht="12" thickBot="1" x14ac:dyDescent="0.4">
      <c r="A219" s="38"/>
      <c r="B219" s="77"/>
      <c r="C219" s="78"/>
      <c r="D219" s="105"/>
      <c r="E219" s="80" t="s">
        <v>22</v>
      </c>
      <c r="F219" s="60">
        <f>F184+F195+F206+F217</f>
        <v>0</v>
      </c>
      <c r="G219" s="60">
        <f>G184+G195+G206+G217</f>
        <v>0</v>
      </c>
      <c r="H219" s="81"/>
      <c r="I219" s="25"/>
      <c r="J219" s="24"/>
      <c r="K219" s="25"/>
      <c r="L219" s="25"/>
      <c r="M219" s="25"/>
      <c r="N219" s="25"/>
      <c r="O219" s="25"/>
      <c r="P219" s="25"/>
      <c r="Q219" s="25"/>
    </row>
    <row r="220" spans="1:17" s="43" customFormat="1" thickBot="1" x14ac:dyDescent="0.4">
      <c r="A220" s="38"/>
      <c r="B220" s="25"/>
      <c r="C220" s="25"/>
      <c r="D220" s="82"/>
      <c r="E220" s="83"/>
      <c r="F220" s="19"/>
      <c r="G220" s="109"/>
      <c r="H220" s="106"/>
      <c r="I220" s="25"/>
      <c r="J220" s="24"/>
      <c r="K220" s="25"/>
      <c r="L220" s="25"/>
      <c r="M220" s="25"/>
      <c r="N220" s="25"/>
      <c r="O220" s="25"/>
      <c r="P220" s="25"/>
      <c r="Q220" s="25"/>
    </row>
    <row r="221" spans="1:17" s="43" customFormat="1" ht="15.5" x14ac:dyDescent="0.35">
      <c r="A221" s="62" t="s">
        <v>117</v>
      </c>
      <c r="B221" s="87" t="s">
        <v>118</v>
      </c>
      <c r="C221" s="65"/>
      <c r="D221" s="65"/>
      <c r="E221" s="65"/>
      <c r="F221" s="65"/>
      <c r="G221" s="65"/>
      <c r="H221" s="65"/>
      <c r="I221" s="70"/>
      <c r="J221" s="24"/>
      <c r="K221" s="25"/>
      <c r="L221" s="25"/>
      <c r="M221" s="25"/>
      <c r="N221" s="25"/>
      <c r="O221" s="25"/>
      <c r="P221" s="25"/>
      <c r="Q221" s="25"/>
    </row>
    <row r="222" spans="1:17" s="43" customFormat="1" ht="15.5" x14ac:dyDescent="0.35">
      <c r="A222" s="38"/>
      <c r="B222" s="89"/>
      <c r="C222" s="90"/>
      <c r="D222" s="90"/>
      <c r="E222" s="90"/>
      <c r="F222" s="20"/>
      <c r="G222" s="109"/>
      <c r="H222" s="93"/>
      <c r="I222" s="25"/>
      <c r="J222" s="24"/>
      <c r="K222" s="25"/>
      <c r="L222" s="25"/>
      <c r="M222" s="25"/>
      <c r="N222" s="25"/>
      <c r="O222" s="25"/>
      <c r="P222" s="25"/>
      <c r="Q222" s="25"/>
    </row>
    <row r="223" spans="1:17" s="43" customFormat="1" ht="11.5" x14ac:dyDescent="0.35">
      <c r="A223" s="38"/>
      <c r="B223" s="70" t="s">
        <v>13</v>
      </c>
      <c r="C223" s="71"/>
      <c r="D223" s="71"/>
      <c r="E223" s="35"/>
      <c r="F223" s="72" t="s">
        <v>119</v>
      </c>
      <c r="G223" s="72" t="s">
        <v>129</v>
      </c>
      <c r="H223" s="69"/>
      <c r="I223" s="25"/>
      <c r="J223" s="24"/>
      <c r="K223" s="25"/>
      <c r="L223" s="25"/>
      <c r="M223" s="25"/>
      <c r="N223" s="25"/>
      <c r="O223" s="25"/>
      <c r="P223" s="25"/>
      <c r="Q223" s="25"/>
    </row>
    <row r="224" spans="1:17" s="43" customFormat="1" ht="11.5" x14ac:dyDescent="0.35">
      <c r="A224" s="38"/>
      <c r="B224" s="73" t="s">
        <v>64</v>
      </c>
      <c r="C224" s="74"/>
      <c r="D224" s="34" t="s">
        <v>3</v>
      </c>
      <c r="E224" s="74" t="s">
        <v>4</v>
      </c>
      <c r="F224" s="92" t="s">
        <v>5</v>
      </c>
      <c r="G224" s="34" t="s">
        <v>109</v>
      </c>
      <c r="H224" s="69"/>
      <c r="I224" s="25"/>
      <c r="J224" s="24"/>
      <c r="K224" s="25"/>
      <c r="L224" s="25"/>
      <c r="M224" s="25"/>
      <c r="N224" s="25"/>
      <c r="O224" s="25"/>
      <c r="P224" s="25"/>
      <c r="Q224" s="25"/>
    </row>
    <row r="225" spans="1:17" s="43" customFormat="1" ht="11.5" x14ac:dyDescent="0.35">
      <c r="A225" s="38"/>
      <c r="B225" s="6" t="s">
        <v>84</v>
      </c>
      <c r="C225" s="2"/>
      <c r="D225" s="13"/>
      <c r="E225" s="2"/>
      <c r="F225" s="20">
        <f t="shared" ref="F225:F233" si="5">$D225*E225</f>
        <v>0</v>
      </c>
      <c r="G225" s="14">
        <v>0</v>
      </c>
      <c r="H225" s="69"/>
      <c r="I225" s="25"/>
      <c r="J225" s="24"/>
      <c r="K225" s="25"/>
      <c r="L225" s="25"/>
      <c r="M225" s="25"/>
      <c r="N225" s="25"/>
      <c r="O225" s="25"/>
      <c r="P225" s="25"/>
      <c r="Q225" s="25"/>
    </row>
    <row r="226" spans="1:17" s="43" customFormat="1" ht="11.5" x14ac:dyDescent="0.35">
      <c r="A226" s="38"/>
      <c r="B226" s="6" t="s">
        <v>82</v>
      </c>
      <c r="C226" s="2"/>
      <c r="D226" s="13"/>
      <c r="E226" s="2"/>
      <c r="F226" s="20">
        <f t="shared" si="5"/>
        <v>0</v>
      </c>
      <c r="G226" s="14">
        <v>0</v>
      </c>
      <c r="H226" s="69"/>
      <c r="I226" s="25"/>
      <c r="J226" s="24"/>
      <c r="K226" s="25"/>
      <c r="L226" s="25"/>
      <c r="M226" s="25"/>
      <c r="N226" s="25"/>
      <c r="O226" s="25"/>
      <c r="P226" s="25"/>
      <c r="Q226" s="25"/>
    </row>
    <row r="227" spans="1:17" s="43" customFormat="1" ht="11.5" x14ac:dyDescent="0.35">
      <c r="A227" s="38"/>
      <c r="B227" s="6" t="s">
        <v>83</v>
      </c>
      <c r="C227" s="2"/>
      <c r="D227" s="13"/>
      <c r="E227" s="2"/>
      <c r="F227" s="20">
        <f t="shared" si="5"/>
        <v>0</v>
      </c>
      <c r="G227" s="14">
        <v>0</v>
      </c>
      <c r="H227" s="69"/>
      <c r="I227" s="25"/>
      <c r="J227" s="24"/>
      <c r="K227" s="25"/>
      <c r="L227" s="25"/>
      <c r="M227" s="25"/>
      <c r="N227" s="25"/>
      <c r="O227" s="25"/>
      <c r="P227" s="25"/>
      <c r="Q227" s="25"/>
    </row>
    <row r="228" spans="1:17" s="43" customFormat="1" ht="11.5" x14ac:dyDescent="0.35">
      <c r="A228" s="38"/>
      <c r="B228" s="6"/>
      <c r="C228" s="2"/>
      <c r="D228" s="13"/>
      <c r="E228" s="2"/>
      <c r="F228" s="20">
        <f t="shared" si="5"/>
        <v>0</v>
      </c>
      <c r="G228" s="14">
        <v>0</v>
      </c>
      <c r="H228" s="69"/>
      <c r="I228" s="25"/>
      <c r="J228" s="24"/>
      <c r="K228" s="25"/>
      <c r="L228" s="25"/>
      <c r="M228" s="25"/>
      <c r="N228" s="25"/>
      <c r="O228" s="25"/>
      <c r="P228" s="25"/>
      <c r="Q228" s="25"/>
    </row>
    <row r="229" spans="1:17" s="43" customFormat="1" ht="11.5" x14ac:dyDescent="0.35">
      <c r="A229" s="38"/>
      <c r="B229" s="6"/>
      <c r="C229" s="2"/>
      <c r="D229" s="13"/>
      <c r="E229" s="2"/>
      <c r="F229" s="20">
        <f t="shared" si="5"/>
        <v>0</v>
      </c>
      <c r="G229" s="14">
        <v>0</v>
      </c>
      <c r="H229" s="69"/>
      <c r="I229" s="25"/>
      <c r="J229" s="24"/>
      <c r="K229" s="25"/>
      <c r="L229" s="25"/>
      <c r="M229" s="25"/>
      <c r="N229" s="25"/>
      <c r="O229" s="25"/>
      <c r="P229" s="25"/>
      <c r="Q229" s="25"/>
    </row>
    <row r="230" spans="1:17" s="43" customFormat="1" ht="11.5" x14ac:dyDescent="0.35">
      <c r="A230" s="38"/>
      <c r="B230" s="6"/>
      <c r="C230" s="2"/>
      <c r="D230" s="13"/>
      <c r="E230" s="2"/>
      <c r="F230" s="20">
        <f t="shared" si="5"/>
        <v>0</v>
      </c>
      <c r="G230" s="14">
        <v>0</v>
      </c>
      <c r="H230" s="69"/>
      <c r="I230" s="25"/>
      <c r="J230" s="24"/>
      <c r="K230" s="25"/>
      <c r="L230" s="25"/>
      <c r="M230" s="25"/>
      <c r="N230" s="25"/>
      <c r="O230" s="25"/>
      <c r="P230" s="25"/>
      <c r="Q230" s="25"/>
    </row>
    <row r="231" spans="1:17" s="43" customFormat="1" ht="11.5" x14ac:dyDescent="0.35">
      <c r="A231" s="38"/>
      <c r="B231" s="6"/>
      <c r="C231" s="2"/>
      <c r="D231" s="13"/>
      <c r="E231" s="2"/>
      <c r="F231" s="20">
        <f t="shared" si="5"/>
        <v>0</v>
      </c>
      <c r="G231" s="14">
        <v>0</v>
      </c>
      <c r="H231" s="69"/>
      <c r="I231" s="25"/>
      <c r="J231" s="24"/>
      <c r="K231" s="25"/>
      <c r="L231" s="25"/>
      <c r="M231" s="25"/>
      <c r="N231" s="25"/>
      <c r="O231" s="25"/>
      <c r="P231" s="25"/>
      <c r="Q231" s="25"/>
    </row>
    <row r="232" spans="1:17" s="43" customFormat="1" ht="11.5" x14ac:dyDescent="0.35">
      <c r="A232" s="38"/>
      <c r="B232" s="6"/>
      <c r="C232" s="2"/>
      <c r="D232" s="13"/>
      <c r="E232" s="2"/>
      <c r="F232" s="20">
        <f t="shared" si="5"/>
        <v>0</v>
      </c>
      <c r="G232" s="14">
        <v>0</v>
      </c>
      <c r="H232" s="69"/>
      <c r="I232" s="25"/>
      <c r="J232" s="24"/>
      <c r="K232" s="25"/>
      <c r="L232" s="25"/>
      <c r="M232" s="25"/>
      <c r="N232" s="25"/>
      <c r="O232" s="25"/>
      <c r="P232" s="25"/>
      <c r="Q232" s="25"/>
    </row>
    <row r="233" spans="1:17" s="43" customFormat="1" ht="11.5" x14ac:dyDescent="0.35">
      <c r="A233" s="38"/>
      <c r="B233" s="6"/>
      <c r="C233" s="2"/>
      <c r="D233" s="13"/>
      <c r="E233" s="2"/>
      <c r="F233" s="20">
        <f t="shared" si="5"/>
        <v>0</v>
      </c>
      <c r="G233" s="14">
        <v>0</v>
      </c>
      <c r="H233" s="69"/>
      <c r="I233" s="25"/>
      <c r="J233" s="24"/>
      <c r="K233" s="25"/>
      <c r="L233" s="25"/>
      <c r="M233" s="25"/>
      <c r="N233" s="25"/>
      <c r="O233" s="25"/>
      <c r="P233" s="25"/>
      <c r="Q233" s="25"/>
    </row>
    <row r="234" spans="1:17" s="43" customFormat="1" ht="11.5" x14ac:dyDescent="0.35">
      <c r="A234" s="38"/>
      <c r="B234" s="95"/>
      <c r="C234" s="35"/>
      <c r="D234" s="96"/>
      <c r="E234" s="97" t="s">
        <v>14</v>
      </c>
      <c r="F234" s="85">
        <f>SUM(F225:F233)</f>
        <v>0</v>
      </c>
      <c r="G234" s="85">
        <f>SUM(G225:G233)</f>
        <v>0</v>
      </c>
      <c r="H234" s="69"/>
      <c r="I234" s="25"/>
      <c r="J234" s="24"/>
      <c r="K234" s="25"/>
      <c r="L234" s="25"/>
      <c r="M234" s="25"/>
      <c r="N234" s="25"/>
      <c r="O234" s="25"/>
      <c r="P234" s="25"/>
      <c r="Q234" s="25"/>
    </row>
    <row r="235" spans="1:17" s="43" customFormat="1" ht="12.5" x14ac:dyDescent="0.35">
      <c r="A235" s="38"/>
      <c r="B235" s="70"/>
      <c r="C235" s="25"/>
      <c r="D235" s="98"/>
      <c r="E235" s="98"/>
      <c r="F235" s="85"/>
      <c r="G235" s="109"/>
      <c r="H235" s="69"/>
      <c r="I235" s="25"/>
      <c r="J235" s="24"/>
      <c r="K235" s="25"/>
      <c r="L235" s="25"/>
      <c r="M235" s="25"/>
      <c r="N235" s="25"/>
      <c r="O235" s="25"/>
      <c r="P235" s="25"/>
      <c r="Q235" s="25"/>
    </row>
    <row r="236" spans="1:17" s="43" customFormat="1" ht="12.5" x14ac:dyDescent="0.35">
      <c r="A236" s="38"/>
      <c r="B236" s="70" t="s">
        <v>17</v>
      </c>
      <c r="C236" s="25"/>
      <c r="D236" s="35"/>
      <c r="E236" s="99"/>
      <c r="F236" s="100"/>
      <c r="G236" s="109"/>
      <c r="H236" s="101"/>
      <c r="I236" s="25"/>
      <c r="J236" s="24"/>
      <c r="K236" s="25"/>
      <c r="L236" s="25"/>
      <c r="M236" s="25"/>
      <c r="N236" s="25"/>
      <c r="O236" s="25"/>
      <c r="P236" s="25"/>
      <c r="Q236" s="25"/>
    </row>
    <row r="237" spans="1:17" s="43" customFormat="1" ht="12.5" x14ac:dyDescent="0.35">
      <c r="A237" s="38"/>
      <c r="B237" s="73" t="s">
        <v>7</v>
      </c>
      <c r="C237" s="25"/>
      <c r="E237" s="83"/>
      <c r="F237" s="92" t="s">
        <v>8</v>
      </c>
      <c r="G237" s="109"/>
      <c r="H237" s="101"/>
      <c r="I237" s="25"/>
      <c r="J237" s="24"/>
      <c r="K237" s="25"/>
      <c r="L237" s="25"/>
      <c r="M237" s="25"/>
      <c r="N237" s="25"/>
      <c r="O237" s="25"/>
      <c r="P237" s="25"/>
      <c r="Q237" s="25"/>
    </row>
    <row r="238" spans="1:17" s="43" customFormat="1" ht="11.5" x14ac:dyDescent="0.35">
      <c r="A238" s="38"/>
      <c r="B238" s="6"/>
      <c r="C238" s="2"/>
      <c r="D238" s="2"/>
      <c r="E238" s="2"/>
      <c r="F238" s="14"/>
      <c r="G238" s="14">
        <v>0</v>
      </c>
      <c r="H238" s="101"/>
      <c r="I238" s="25"/>
      <c r="J238" s="24"/>
      <c r="K238" s="25"/>
      <c r="L238" s="25"/>
      <c r="M238" s="25"/>
      <c r="N238" s="25"/>
      <c r="O238" s="25"/>
      <c r="P238" s="25"/>
      <c r="Q238" s="25"/>
    </row>
    <row r="239" spans="1:17" s="43" customFormat="1" ht="11.5" x14ac:dyDescent="0.35">
      <c r="A239" s="38"/>
      <c r="B239" s="3"/>
      <c r="C239" s="2"/>
      <c r="D239" s="2"/>
      <c r="E239" s="2"/>
      <c r="F239" s="14">
        <v>0</v>
      </c>
      <c r="G239" s="14">
        <v>0</v>
      </c>
      <c r="H239" s="101"/>
      <c r="I239" s="25"/>
      <c r="J239" s="24"/>
      <c r="K239" s="25"/>
      <c r="L239" s="25"/>
      <c r="M239" s="25"/>
      <c r="N239" s="25"/>
      <c r="O239" s="25"/>
      <c r="P239" s="25"/>
      <c r="Q239" s="25"/>
    </row>
    <row r="240" spans="1:17" s="43" customFormat="1" ht="11.5" x14ac:dyDescent="0.35">
      <c r="A240" s="38"/>
      <c r="B240" s="3"/>
      <c r="C240" s="2"/>
      <c r="D240" s="2"/>
      <c r="E240" s="2"/>
      <c r="F240" s="14">
        <v>0</v>
      </c>
      <c r="G240" s="14">
        <v>0</v>
      </c>
      <c r="H240" s="101"/>
      <c r="I240" s="25"/>
      <c r="J240" s="24"/>
      <c r="K240" s="25"/>
      <c r="L240" s="25"/>
      <c r="M240" s="25"/>
      <c r="N240" s="25"/>
      <c r="O240" s="25"/>
      <c r="P240" s="25"/>
      <c r="Q240" s="25"/>
    </row>
    <row r="241" spans="1:17" s="43" customFormat="1" ht="11.5" x14ac:dyDescent="0.35">
      <c r="A241" s="38"/>
      <c r="B241" s="3"/>
      <c r="C241" s="2"/>
      <c r="D241" s="2"/>
      <c r="E241" s="2"/>
      <c r="F241" s="14">
        <v>0</v>
      </c>
      <c r="G241" s="14">
        <v>0</v>
      </c>
      <c r="H241" s="101"/>
      <c r="I241" s="25"/>
      <c r="J241" s="24"/>
      <c r="K241" s="35"/>
      <c r="L241" s="25"/>
      <c r="M241" s="25"/>
      <c r="N241" s="25"/>
      <c r="O241" s="25"/>
      <c r="P241" s="25"/>
      <c r="Q241" s="25"/>
    </row>
    <row r="242" spans="1:17" s="43" customFormat="1" ht="11.5" x14ac:dyDescent="0.35">
      <c r="A242" s="38"/>
      <c r="B242" s="3"/>
      <c r="C242" s="2"/>
      <c r="D242" s="2"/>
      <c r="E242" s="2"/>
      <c r="F242" s="14">
        <v>0</v>
      </c>
      <c r="G242" s="14">
        <v>0</v>
      </c>
      <c r="H242" s="101"/>
      <c r="I242" s="25"/>
      <c r="J242" s="24"/>
      <c r="K242" s="25"/>
      <c r="L242" s="25"/>
      <c r="M242" s="25"/>
      <c r="N242" s="25"/>
      <c r="O242" s="25"/>
      <c r="P242" s="25"/>
      <c r="Q242" s="25"/>
    </row>
    <row r="243" spans="1:17" s="43" customFormat="1" ht="11.5" x14ac:dyDescent="0.35">
      <c r="A243" s="38"/>
      <c r="B243" s="3"/>
      <c r="C243" s="2"/>
      <c r="D243" s="2"/>
      <c r="E243" s="2"/>
      <c r="F243" s="14">
        <v>0</v>
      </c>
      <c r="G243" s="14">
        <v>0</v>
      </c>
      <c r="H243" s="101"/>
      <c r="I243" s="25"/>
      <c r="J243" s="24"/>
      <c r="K243" s="25"/>
      <c r="L243" s="25"/>
      <c r="M243" s="25"/>
      <c r="N243" s="25"/>
      <c r="O243" s="25"/>
      <c r="P243" s="25"/>
      <c r="Q243" s="25"/>
    </row>
    <row r="244" spans="1:17" s="43" customFormat="1" ht="11.5" x14ac:dyDescent="0.35">
      <c r="A244" s="38"/>
      <c r="B244" s="3"/>
      <c r="C244" s="2"/>
      <c r="D244" s="2"/>
      <c r="E244" s="2"/>
      <c r="F244" s="14">
        <v>0</v>
      </c>
      <c r="G244" s="14">
        <v>0</v>
      </c>
      <c r="H244" s="101"/>
      <c r="I244" s="25"/>
      <c r="J244" s="24"/>
      <c r="K244" s="25"/>
      <c r="L244" s="25"/>
      <c r="M244" s="25"/>
      <c r="N244" s="25"/>
      <c r="O244" s="25"/>
      <c r="P244" s="25"/>
      <c r="Q244" s="25"/>
    </row>
    <row r="245" spans="1:17" s="43" customFormat="1" ht="11.5" x14ac:dyDescent="0.35">
      <c r="A245" s="38"/>
      <c r="B245" s="102"/>
      <c r="C245" s="90"/>
      <c r="D245" s="103"/>
      <c r="E245" s="97" t="s">
        <v>18</v>
      </c>
      <c r="F245" s="19">
        <f>SUM(F238:F244)</f>
        <v>0</v>
      </c>
      <c r="G245" s="85">
        <f>SUM(G238:G244)</f>
        <v>0</v>
      </c>
      <c r="H245" s="101"/>
      <c r="I245" s="25"/>
      <c r="J245" s="24"/>
      <c r="K245" s="25"/>
      <c r="L245" s="25"/>
      <c r="M245" s="25"/>
      <c r="N245" s="25"/>
      <c r="O245" s="25"/>
      <c r="P245" s="25"/>
      <c r="Q245" s="25"/>
    </row>
    <row r="246" spans="1:17" s="43" customFormat="1" ht="12.5" x14ac:dyDescent="0.35">
      <c r="A246" s="38"/>
      <c r="B246" s="70"/>
      <c r="C246" s="25"/>
      <c r="D246" s="82"/>
      <c r="E246" s="83"/>
      <c r="F246" s="19"/>
      <c r="G246" s="109"/>
      <c r="H246" s="69"/>
      <c r="I246" s="25"/>
      <c r="J246" s="24"/>
      <c r="K246" s="25"/>
      <c r="L246" s="25"/>
      <c r="M246" s="25"/>
      <c r="N246" s="25"/>
      <c r="O246" s="25"/>
      <c r="P246" s="25"/>
      <c r="Q246" s="25"/>
    </row>
    <row r="247" spans="1:17" s="43" customFormat="1" ht="12.5" x14ac:dyDescent="0.35">
      <c r="A247" s="38"/>
      <c r="B247" s="70" t="s">
        <v>44</v>
      </c>
      <c r="C247" s="25"/>
      <c r="D247" s="82"/>
      <c r="E247" s="83"/>
      <c r="F247" s="19"/>
      <c r="G247" s="109"/>
      <c r="H247" s="69"/>
      <c r="I247" s="25"/>
      <c r="J247" s="24"/>
      <c r="K247" s="25"/>
      <c r="L247" s="25"/>
      <c r="M247" s="25"/>
      <c r="N247" s="25"/>
      <c r="O247" s="25"/>
      <c r="P247" s="25"/>
      <c r="Q247" s="25"/>
    </row>
    <row r="248" spans="1:17" s="43" customFormat="1" ht="12.5" x14ac:dyDescent="0.35">
      <c r="A248" s="38"/>
      <c r="B248" s="73" t="s">
        <v>7</v>
      </c>
      <c r="C248" s="25"/>
      <c r="E248" s="83"/>
      <c r="F248" s="92" t="s">
        <v>8</v>
      </c>
      <c r="G248" s="109"/>
      <c r="H248" s="69"/>
      <c r="I248" s="25"/>
      <c r="J248" s="24"/>
      <c r="K248" s="25"/>
      <c r="L248" s="25"/>
      <c r="M248" s="25"/>
      <c r="N248" s="25"/>
      <c r="O248" s="25"/>
      <c r="P248" s="25"/>
      <c r="Q248" s="25"/>
    </row>
    <row r="249" spans="1:17" s="43" customFormat="1" ht="11.5" x14ac:dyDescent="0.35">
      <c r="A249" s="38"/>
      <c r="B249" s="6"/>
      <c r="C249" s="2"/>
      <c r="D249" s="2"/>
      <c r="E249" s="2"/>
      <c r="F249" s="14">
        <v>0</v>
      </c>
      <c r="G249" s="14">
        <v>0</v>
      </c>
      <c r="H249" s="69"/>
      <c r="I249" s="25"/>
      <c r="J249" s="24"/>
      <c r="K249" s="25"/>
      <c r="L249" s="25"/>
      <c r="M249" s="25"/>
      <c r="N249" s="25"/>
      <c r="O249" s="25"/>
      <c r="P249" s="25"/>
      <c r="Q249" s="25"/>
    </row>
    <row r="250" spans="1:17" s="43" customFormat="1" ht="11.5" x14ac:dyDescent="0.35">
      <c r="A250" s="38"/>
      <c r="B250" s="6"/>
      <c r="C250" s="2"/>
      <c r="D250" s="2"/>
      <c r="E250" s="2"/>
      <c r="F250" s="14">
        <v>0</v>
      </c>
      <c r="G250" s="14">
        <v>0</v>
      </c>
      <c r="H250" s="69"/>
      <c r="I250" s="25"/>
      <c r="J250" s="24"/>
      <c r="K250" s="25"/>
      <c r="L250" s="25"/>
      <c r="M250" s="25"/>
      <c r="N250" s="25"/>
      <c r="O250" s="25"/>
      <c r="P250" s="25"/>
      <c r="Q250" s="25"/>
    </row>
    <row r="251" spans="1:17" s="43" customFormat="1" ht="11.5" x14ac:dyDescent="0.35">
      <c r="A251" s="38"/>
      <c r="B251" s="3"/>
      <c r="C251" s="2"/>
      <c r="D251" s="2"/>
      <c r="E251" s="2"/>
      <c r="F251" s="14">
        <v>0</v>
      </c>
      <c r="G251" s="14">
        <v>0</v>
      </c>
      <c r="H251" s="69"/>
      <c r="I251" s="25"/>
      <c r="J251" s="24"/>
      <c r="K251" s="25"/>
      <c r="L251" s="25"/>
      <c r="M251" s="25"/>
      <c r="N251" s="25"/>
      <c r="O251" s="25"/>
      <c r="P251" s="25"/>
      <c r="Q251" s="25"/>
    </row>
    <row r="252" spans="1:17" s="43" customFormat="1" ht="11.5" x14ac:dyDescent="0.35">
      <c r="A252" s="38"/>
      <c r="B252" s="3"/>
      <c r="C252" s="2"/>
      <c r="D252" s="2"/>
      <c r="E252" s="2"/>
      <c r="F252" s="14">
        <v>0</v>
      </c>
      <c r="G252" s="14">
        <v>0</v>
      </c>
      <c r="H252" s="69"/>
      <c r="I252" s="25"/>
      <c r="J252" s="24"/>
      <c r="K252" s="25"/>
      <c r="L252" s="25"/>
      <c r="M252" s="25"/>
      <c r="N252" s="25"/>
      <c r="O252" s="25"/>
      <c r="P252" s="25"/>
      <c r="Q252" s="25"/>
    </row>
    <row r="253" spans="1:17" s="43" customFormat="1" ht="11.5" x14ac:dyDescent="0.35">
      <c r="A253" s="38"/>
      <c r="B253" s="3"/>
      <c r="C253" s="2"/>
      <c r="D253" s="2"/>
      <c r="E253" s="2"/>
      <c r="F253" s="14">
        <v>0</v>
      </c>
      <c r="G253" s="14">
        <v>0</v>
      </c>
      <c r="H253" s="69"/>
      <c r="I253" s="25"/>
      <c r="J253" s="24"/>
      <c r="K253" s="25"/>
      <c r="L253" s="25"/>
      <c r="M253" s="25"/>
      <c r="N253" s="25"/>
      <c r="O253" s="25"/>
      <c r="P253" s="25"/>
      <c r="Q253" s="25"/>
    </row>
    <row r="254" spans="1:17" s="43" customFormat="1" ht="11.5" x14ac:dyDescent="0.35">
      <c r="A254" s="38"/>
      <c r="B254" s="3"/>
      <c r="C254" s="2"/>
      <c r="D254" s="2"/>
      <c r="E254" s="2"/>
      <c r="F254" s="14">
        <v>0</v>
      </c>
      <c r="G254" s="14">
        <v>0</v>
      </c>
      <c r="H254" s="69"/>
      <c r="I254" s="25"/>
      <c r="J254" s="24"/>
      <c r="K254" s="25"/>
      <c r="L254" s="25"/>
      <c r="M254" s="25"/>
      <c r="N254" s="25"/>
      <c r="O254" s="25"/>
      <c r="P254" s="25"/>
      <c r="Q254" s="25"/>
    </row>
    <row r="255" spans="1:17" s="43" customFormat="1" ht="11.5" x14ac:dyDescent="0.35">
      <c r="A255" s="38"/>
      <c r="B255" s="3"/>
      <c r="C255" s="2"/>
      <c r="D255" s="2"/>
      <c r="E255" s="2"/>
      <c r="F255" s="14">
        <v>0</v>
      </c>
      <c r="G255" s="14">
        <v>0</v>
      </c>
      <c r="H255" s="69"/>
      <c r="I255" s="25"/>
      <c r="J255" s="24"/>
      <c r="K255" s="25"/>
      <c r="L255" s="25"/>
      <c r="M255" s="25"/>
      <c r="N255" s="25"/>
      <c r="O255" s="25"/>
      <c r="P255" s="25"/>
      <c r="Q255" s="25"/>
    </row>
    <row r="256" spans="1:17" s="43" customFormat="1" ht="11.5" x14ac:dyDescent="0.35">
      <c r="A256" s="38"/>
      <c r="B256" s="102"/>
      <c r="C256" s="90"/>
      <c r="D256" s="103"/>
      <c r="E256" s="104" t="s">
        <v>47</v>
      </c>
      <c r="F256" s="19">
        <f>SUM(F249:F255)</f>
        <v>0</v>
      </c>
      <c r="G256" s="19">
        <f>SUM(G249:G255)</f>
        <v>0</v>
      </c>
      <c r="H256" s="69"/>
      <c r="I256" s="25"/>
      <c r="J256" s="24"/>
      <c r="K256" s="25"/>
      <c r="L256" s="25"/>
      <c r="M256" s="25"/>
      <c r="N256" s="25"/>
      <c r="O256" s="25"/>
      <c r="P256" s="25"/>
      <c r="Q256" s="25"/>
    </row>
    <row r="257" spans="1:17" s="43" customFormat="1" thickBot="1" x14ac:dyDescent="0.4">
      <c r="A257" s="38"/>
      <c r="B257" s="70"/>
      <c r="C257" s="25"/>
      <c r="D257" s="82"/>
      <c r="E257" s="83"/>
      <c r="F257" s="19"/>
      <c r="G257" s="109"/>
      <c r="H257" s="69"/>
      <c r="I257" s="25"/>
      <c r="J257" s="24"/>
      <c r="K257" s="25"/>
      <c r="L257" s="25"/>
      <c r="M257" s="25"/>
      <c r="N257" s="25"/>
      <c r="O257" s="25"/>
      <c r="P257" s="25"/>
      <c r="Q257" s="25"/>
    </row>
    <row r="258" spans="1:17" s="43" customFormat="1" ht="12" thickBot="1" x14ac:dyDescent="0.4">
      <c r="A258" s="38"/>
      <c r="B258" s="77"/>
      <c r="C258" s="78"/>
      <c r="D258" s="105"/>
      <c r="E258" s="80" t="s">
        <v>141</v>
      </c>
      <c r="F258" s="60">
        <f>F234+F245+F256</f>
        <v>0</v>
      </c>
      <c r="G258" s="60">
        <f>G234+G245+G256</f>
        <v>0</v>
      </c>
      <c r="H258" s="81"/>
      <c r="I258" s="25"/>
      <c r="J258" s="24"/>
      <c r="K258" s="25"/>
      <c r="L258" s="25"/>
      <c r="M258" s="25"/>
      <c r="N258" s="25"/>
      <c r="O258" s="25"/>
      <c r="P258" s="25"/>
      <c r="Q258" s="25"/>
    </row>
    <row r="259" spans="1:17" s="43" customFormat="1" thickBot="1" x14ac:dyDescent="0.4">
      <c r="A259" s="38"/>
      <c r="B259" s="25"/>
      <c r="C259" s="25"/>
      <c r="D259" s="82"/>
      <c r="E259" s="83"/>
      <c r="F259" s="19"/>
      <c r="G259" s="109"/>
      <c r="H259" s="106"/>
      <c r="I259" s="25"/>
      <c r="J259" s="24"/>
      <c r="K259" s="25"/>
      <c r="L259" s="25"/>
      <c r="M259" s="25"/>
      <c r="N259" s="25"/>
      <c r="O259" s="25"/>
      <c r="P259" s="25"/>
      <c r="Q259" s="25"/>
    </row>
    <row r="260" spans="1:17" s="43" customFormat="1" ht="15.5" x14ac:dyDescent="0.35">
      <c r="A260" s="62" t="s">
        <v>12</v>
      </c>
      <c r="B260" s="167" t="s">
        <v>120</v>
      </c>
      <c r="C260" s="65"/>
      <c r="D260" s="65"/>
      <c r="E260" s="65"/>
      <c r="F260" s="65"/>
      <c r="G260" s="65"/>
      <c r="H260" s="66"/>
      <c r="I260" s="70"/>
      <c r="J260" s="24"/>
      <c r="K260" s="25"/>
      <c r="L260" s="25"/>
      <c r="M260" s="25"/>
      <c r="N260" s="25"/>
      <c r="O260" s="25"/>
      <c r="P260" s="25"/>
      <c r="Q260" s="25"/>
    </row>
    <row r="261" spans="1:17" s="43" customFormat="1" ht="15.5" x14ac:dyDescent="0.35">
      <c r="A261" s="62"/>
      <c r="B261" s="165" t="s">
        <v>100</v>
      </c>
      <c r="C261" s="166"/>
      <c r="D261" s="90"/>
      <c r="E261" s="90"/>
      <c r="F261" s="33"/>
      <c r="G261" s="33"/>
      <c r="H261" s="69"/>
      <c r="I261" s="25"/>
      <c r="J261" s="24"/>
      <c r="K261" s="25"/>
      <c r="L261" s="25"/>
      <c r="M261" s="25"/>
      <c r="N261" s="25"/>
      <c r="O261" s="25"/>
      <c r="P261" s="25"/>
      <c r="Q261" s="25"/>
    </row>
    <row r="262" spans="1:17" s="43" customFormat="1" ht="16" customHeight="1" x14ac:dyDescent="0.35">
      <c r="A262" s="38"/>
      <c r="B262" s="89"/>
      <c r="C262" s="90"/>
      <c r="D262" s="90"/>
      <c r="E262" s="90"/>
      <c r="F262" s="20"/>
      <c r="G262" s="109"/>
      <c r="H262" s="93"/>
      <c r="I262" s="25"/>
      <c r="J262" s="24"/>
      <c r="K262" s="25"/>
      <c r="L262" s="25"/>
      <c r="M262" s="25"/>
      <c r="N262" s="25"/>
      <c r="O262" s="25"/>
      <c r="P262" s="25"/>
      <c r="Q262" s="25"/>
    </row>
    <row r="263" spans="1:17" s="43" customFormat="1" ht="11.5" x14ac:dyDescent="0.35">
      <c r="A263" s="38"/>
      <c r="B263" s="70" t="s">
        <v>13</v>
      </c>
      <c r="C263" s="71"/>
      <c r="D263" s="71"/>
      <c r="E263" s="35"/>
      <c r="F263" s="72" t="s">
        <v>119</v>
      </c>
      <c r="G263" s="72" t="s">
        <v>129</v>
      </c>
      <c r="H263" s="69"/>
      <c r="I263" s="25"/>
      <c r="J263" s="24"/>
      <c r="K263" s="25"/>
      <c r="L263" s="25"/>
      <c r="M263" s="25"/>
      <c r="N263" s="25"/>
      <c r="O263" s="25"/>
      <c r="P263" s="25"/>
      <c r="Q263" s="25"/>
    </row>
    <row r="264" spans="1:17" s="43" customFormat="1" ht="11.5" x14ac:dyDescent="0.35">
      <c r="A264" s="38"/>
      <c r="B264" s="73" t="s">
        <v>64</v>
      </c>
      <c r="C264" s="74"/>
      <c r="D264" s="34" t="s">
        <v>3</v>
      </c>
      <c r="E264" s="74" t="s">
        <v>4</v>
      </c>
      <c r="F264" s="92" t="s">
        <v>5</v>
      </c>
      <c r="G264" s="34" t="s">
        <v>109</v>
      </c>
      <c r="H264" s="69"/>
      <c r="I264" s="25"/>
      <c r="J264" s="24"/>
      <c r="K264" s="25"/>
      <c r="L264" s="25"/>
      <c r="M264" s="25"/>
      <c r="N264" s="25"/>
      <c r="O264" s="25"/>
      <c r="P264" s="25"/>
      <c r="Q264" s="25"/>
    </row>
    <row r="265" spans="1:17" s="43" customFormat="1" ht="11.5" x14ac:dyDescent="0.35">
      <c r="A265" s="38"/>
      <c r="B265" s="6" t="s">
        <v>84</v>
      </c>
      <c r="C265" s="2"/>
      <c r="D265" s="13"/>
      <c r="E265" s="2"/>
      <c r="F265" s="20">
        <f t="shared" ref="F265:F273" si="6">$D265*E265</f>
        <v>0</v>
      </c>
      <c r="G265" s="14">
        <v>0</v>
      </c>
      <c r="H265" s="69"/>
      <c r="I265" s="25"/>
      <c r="J265" s="24"/>
      <c r="K265" s="25"/>
      <c r="L265" s="25"/>
      <c r="M265" s="25"/>
      <c r="N265" s="25"/>
      <c r="O265" s="25"/>
      <c r="P265" s="25"/>
      <c r="Q265" s="25"/>
    </row>
    <row r="266" spans="1:17" s="43" customFormat="1" ht="11.5" x14ac:dyDescent="0.35">
      <c r="A266" s="38"/>
      <c r="B266" s="6" t="s">
        <v>82</v>
      </c>
      <c r="C266" s="2"/>
      <c r="D266" s="13"/>
      <c r="E266" s="2"/>
      <c r="F266" s="20">
        <f t="shared" si="6"/>
        <v>0</v>
      </c>
      <c r="G266" s="14">
        <v>0</v>
      </c>
      <c r="H266" s="69"/>
      <c r="I266" s="25"/>
      <c r="J266" s="24"/>
      <c r="K266" s="25"/>
      <c r="L266" s="25"/>
      <c r="M266" s="25"/>
      <c r="N266" s="25"/>
      <c r="O266" s="25"/>
      <c r="P266" s="25"/>
      <c r="Q266" s="25"/>
    </row>
    <row r="267" spans="1:17" s="43" customFormat="1" ht="11.5" x14ac:dyDescent="0.35">
      <c r="A267" s="38"/>
      <c r="B267" s="6" t="s">
        <v>83</v>
      </c>
      <c r="C267" s="2"/>
      <c r="D267" s="13"/>
      <c r="E267" s="2"/>
      <c r="F267" s="20">
        <f t="shared" si="6"/>
        <v>0</v>
      </c>
      <c r="G267" s="14">
        <v>0</v>
      </c>
      <c r="H267" s="69"/>
      <c r="I267" s="25"/>
      <c r="J267" s="24"/>
      <c r="K267" s="25"/>
      <c r="L267" s="25"/>
      <c r="M267" s="25"/>
      <c r="N267" s="25"/>
      <c r="O267" s="25"/>
      <c r="P267" s="25"/>
      <c r="Q267" s="25"/>
    </row>
    <row r="268" spans="1:17" s="43" customFormat="1" ht="11.5" x14ac:dyDescent="0.35">
      <c r="A268" s="38"/>
      <c r="B268" s="6"/>
      <c r="C268" s="2"/>
      <c r="D268" s="13"/>
      <c r="E268" s="2"/>
      <c r="F268" s="20">
        <f t="shared" si="6"/>
        <v>0</v>
      </c>
      <c r="G268" s="14">
        <v>0</v>
      </c>
      <c r="H268" s="69"/>
      <c r="I268" s="25"/>
      <c r="J268" s="24"/>
      <c r="K268" s="25"/>
      <c r="L268" s="25"/>
      <c r="M268" s="25"/>
      <c r="N268" s="25"/>
      <c r="O268" s="25"/>
      <c r="P268" s="25"/>
      <c r="Q268" s="25"/>
    </row>
    <row r="269" spans="1:17" s="43" customFormat="1" ht="11.5" x14ac:dyDescent="0.35">
      <c r="A269" s="38"/>
      <c r="B269" s="6"/>
      <c r="C269" s="2"/>
      <c r="D269" s="13"/>
      <c r="E269" s="2"/>
      <c r="F269" s="20">
        <f t="shared" si="6"/>
        <v>0</v>
      </c>
      <c r="G269" s="14">
        <v>0</v>
      </c>
      <c r="H269" s="69"/>
      <c r="I269" s="25"/>
      <c r="J269" s="24"/>
      <c r="K269" s="25"/>
      <c r="L269" s="25"/>
      <c r="M269" s="25"/>
      <c r="N269" s="25"/>
      <c r="O269" s="25"/>
      <c r="P269" s="25"/>
      <c r="Q269" s="25"/>
    </row>
    <row r="270" spans="1:17" s="43" customFormat="1" ht="11.5" x14ac:dyDescent="0.35">
      <c r="A270" s="38"/>
      <c r="B270" s="6"/>
      <c r="C270" s="2"/>
      <c r="D270" s="13"/>
      <c r="E270" s="2"/>
      <c r="F270" s="20">
        <f t="shared" si="6"/>
        <v>0</v>
      </c>
      <c r="G270" s="14">
        <v>0</v>
      </c>
      <c r="H270" s="69"/>
      <c r="I270" s="25"/>
      <c r="J270" s="24"/>
      <c r="K270" s="25"/>
      <c r="L270" s="25"/>
      <c r="M270" s="25"/>
      <c r="N270" s="25"/>
      <c r="O270" s="25"/>
      <c r="P270" s="25"/>
      <c r="Q270" s="25"/>
    </row>
    <row r="271" spans="1:17" s="43" customFormat="1" ht="11.5" x14ac:dyDescent="0.35">
      <c r="A271" s="38"/>
      <c r="B271" s="6"/>
      <c r="C271" s="2"/>
      <c r="D271" s="13"/>
      <c r="E271" s="2"/>
      <c r="F271" s="20">
        <f t="shared" si="6"/>
        <v>0</v>
      </c>
      <c r="G271" s="14">
        <v>0</v>
      </c>
      <c r="H271" s="69"/>
      <c r="I271" s="25"/>
      <c r="J271" s="24"/>
      <c r="K271" s="25"/>
      <c r="L271" s="25"/>
      <c r="M271" s="25"/>
      <c r="N271" s="25"/>
      <c r="O271" s="25"/>
      <c r="P271" s="25"/>
      <c r="Q271" s="25"/>
    </row>
    <row r="272" spans="1:17" s="43" customFormat="1" ht="11.5" x14ac:dyDescent="0.35">
      <c r="A272" s="38"/>
      <c r="B272" s="6"/>
      <c r="C272" s="2"/>
      <c r="D272" s="13"/>
      <c r="E272" s="2"/>
      <c r="F272" s="20">
        <f t="shared" si="6"/>
        <v>0</v>
      </c>
      <c r="G272" s="14">
        <v>0</v>
      </c>
      <c r="H272" s="69"/>
      <c r="I272" s="25"/>
      <c r="J272" s="24"/>
      <c r="K272" s="25"/>
      <c r="L272" s="25"/>
      <c r="M272" s="25"/>
      <c r="N272" s="25"/>
      <c r="O272" s="25"/>
      <c r="P272" s="25"/>
      <c r="Q272" s="25"/>
    </row>
    <row r="273" spans="1:17" s="43" customFormat="1" ht="11.5" x14ac:dyDescent="0.35">
      <c r="A273" s="38"/>
      <c r="B273" s="6"/>
      <c r="C273" s="2"/>
      <c r="D273" s="13"/>
      <c r="E273" s="2"/>
      <c r="F273" s="20">
        <f t="shared" si="6"/>
        <v>0</v>
      </c>
      <c r="G273" s="14">
        <v>0</v>
      </c>
      <c r="H273" s="69"/>
      <c r="I273" s="25"/>
      <c r="J273" s="24"/>
      <c r="K273" s="25"/>
      <c r="L273" s="25"/>
      <c r="M273" s="25"/>
      <c r="N273" s="25"/>
      <c r="O273" s="25"/>
      <c r="P273" s="25"/>
      <c r="Q273" s="25"/>
    </row>
    <row r="274" spans="1:17" s="43" customFormat="1" ht="11.5" x14ac:dyDescent="0.35">
      <c r="A274" s="38"/>
      <c r="B274" s="95"/>
      <c r="C274" s="35"/>
      <c r="D274" s="96"/>
      <c r="E274" s="97" t="s">
        <v>14</v>
      </c>
      <c r="F274" s="85">
        <f>SUM(F265:F273)</f>
        <v>0</v>
      </c>
      <c r="G274" s="85">
        <f>SUM(G265:G273)</f>
        <v>0</v>
      </c>
      <c r="H274" s="69"/>
      <c r="I274" s="25"/>
      <c r="J274" s="24"/>
      <c r="K274" s="25"/>
      <c r="L274" s="25"/>
      <c r="M274" s="25"/>
      <c r="N274" s="25"/>
      <c r="O274" s="25"/>
      <c r="P274" s="25"/>
      <c r="Q274" s="25"/>
    </row>
    <row r="275" spans="1:17" s="43" customFormat="1" ht="12.5" x14ac:dyDescent="0.35">
      <c r="A275" s="38"/>
      <c r="B275" s="70"/>
      <c r="C275" s="25"/>
      <c r="D275" s="98"/>
      <c r="E275" s="98"/>
      <c r="F275" s="85"/>
      <c r="G275" s="109"/>
      <c r="H275" s="69"/>
      <c r="I275" s="25"/>
      <c r="J275" s="24"/>
      <c r="K275" s="25"/>
      <c r="L275" s="25"/>
      <c r="M275" s="25"/>
      <c r="N275" s="25"/>
      <c r="O275" s="25"/>
      <c r="P275" s="25"/>
      <c r="Q275" s="25"/>
    </row>
    <row r="276" spans="1:17" s="43" customFormat="1" ht="12.5" x14ac:dyDescent="0.35">
      <c r="A276" s="38"/>
      <c r="B276" s="70" t="s">
        <v>17</v>
      </c>
      <c r="C276" s="25"/>
      <c r="D276" s="35"/>
      <c r="E276" s="99"/>
      <c r="F276" s="100"/>
      <c r="G276" s="109"/>
      <c r="H276" s="101"/>
      <c r="I276" s="25"/>
      <c r="J276" s="24"/>
      <c r="K276" s="25"/>
      <c r="L276" s="25"/>
      <c r="M276" s="25"/>
      <c r="N276" s="25"/>
      <c r="O276" s="25"/>
      <c r="P276" s="25"/>
      <c r="Q276" s="25"/>
    </row>
    <row r="277" spans="1:17" s="43" customFormat="1" ht="12.5" x14ac:dyDescent="0.35">
      <c r="A277" s="38"/>
      <c r="B277" s="73" t="s">
        <v>7</v>
      </c>
      <c r="C277" s="25"/>
      <c r="E277" s="83"/>
      <c r="F277" s="92" t="s">
        <v>8</v>
      </c>
      <c r="G277" s="109"/>
      <c r="H277" s="101"/>
      <c r="I277" s="25"/>
      <c r="J277" s="24"/>
      <c r="K277" s="25"/>
      <c r="L277" s="25"/>
      <c r="M277" s="25"/>
      <c r="N277" s="25"/>
      <c r="O277" s="25"/>
      <c r="P277" s="25"/>
      <c r="Q277" s="25"/>
    </row>
    <row r="278" spans="1:17" s="43" customFormat="1" ht="11.5" x14ac:dyDescent="0.35">
      <c r="A278" s="38"/>
      <c r="B278" s="6"/>
      <c r="C278" s="2"/>
      <c r="D278" s="2"/>
      <c r="E278" s="2"/>
      <c r="F278" s="14">
        <v>0</v>
      </c>
      <c r="G278" s="14">
        <v>0</v>
      </c>
      <c r="H278" s="101"/>
      <c r="I278" s="25"/>
      <c r="J278" s="24"/>
      <c r="K278" s="25"/>
      <c r="L278" s="25"/>
      <c r="M278" s="25"/>
      <c r="N278" s="25"/>
      <c r="O278" s="25"/>
      <c r="P278" s="25"/>
      <c r="Q278" s="25"/>
    </row>
    <row r="279" spans="1:17" s="43" customFormat="1" ht="11.5" x14ac:dyDescent="0.35">
      <c r="A279" s="38"/>
      <c r="B279" s="3"/>
      <c r="C279" s="2"/>
      <c r="D279" s="2"/>
      <c r="E279" s="2"/>
      <c r="F279" s="14">
        <v>0</v>
      </c>
      <c r="G279" s="14">
        <v>0</v>
      </c>
      <c r="H279" s="101"/>
      <c r="I279" s="25"/>
      <c r="J279" s="24"/>
      <c r="K279" s="25"/>
      <c r="L279" s="25"/>
      <c r="M279" s="25"/>
      <c r="N279" s="25"/>
      <c r="O279" s="25"/>
      <c r="P279" s="25"/>
      <c r="Q279" s="25"/>
    </row>
    <row r="280" spans="1:17" s="43" customFormat="1" ht="11.5" x14ac:dyDescent="0.35">
      <c r="A280" s="38"/>
      <c r="B280" s="3"/>
      <c r="C280" s="2"/>
      <c r="D280" s="2"/>
      <c r="E280" s="2"/>
      <c r="F280" s="14">
        <v>0</v>
      </c>
      <c r="G280" s="14">
        <v>0</v>
      </c>
      <c r="H280" s="101"/>
      <c r="I280" s="25"/>
      <c r="J280" s="24"/>
      <c r="K280" s="25"/>
      <c r="L280" s="25"/>
      <c r="M280" s="25"/>
      <c r="N280" s="25"/>
      <c r="O280" s="25"/>
      <c r="P280" s="25"/>
      <c r="Q280" s="25"/>
    </row>
    <row r="281" spans="1:17" s="43" customFormat="1" ht="11.5" x14ac:dyDescent="0.35">
      <c r="A281" s="38"/>
      <c r="B281" s="3"/>
      <c r="C281" s="2"/>
      <c r="D281" s="2"/>
      <c r="E281" s="2"/>
      <c r="F281" s="14">
        <v>0</v>
      </c>
      <c r="G281" s="14">
        <v>0</v>
      </c>
      <c r="H281" s="101"/>
      <c r="I281" s="25"/>
      <c r="J281" s="24"/>
      <c r="K281" s="25"/>
      <c r="L281" s="25"/>
      <c r="M281" s="25"/>
      <c r="N281" s="25"/>
      <c r="O281" s="25"/>
      <c r="P281" s="25"/>
      <c r="Q281" s="25"/>
    </row>
    <row r="282" spans="1:17" s="43" customFormat="1" ht="11.5" x14ac:dyDescent="0.35">
      <c r="A282" s="38"/>
      <c r="B282" s="3"/>
      <c r="C282" s="2"/>
      <c r="D282" s="2"/>
      <c r="E282" s="2"/>
      <c r="F282" s="14">
        <v>0</v>
      </c>
      <c r="G282" s="14">
        <v>0</v>
      </c>
      <c r="H282" s="101"/>
      <c r="I282" s="25"/>
      <c r="J282" s="24"/>
      <c r="K282" s="25"/>
      <c r="L282" s="25"/>
      <c r="M282" s="25"/>
      <c r="N282" s="25"/>
      <c r="O282" s="25"/>
      <c r="P282" s="25"/>
      <c r="Q282" s="25"/>
    </row>
    <row r="283" spans="1:17" s="43" customFormat="1" ht="11.5" x14ac:dyDescent="0.35">
      <c r="A283" s="38"/>
      <c r="B283" s="3"/>
      <c r="C283" s="2"/>
      <c r="D283" s="2"/>
      <c r="E283" s="2"/>
      <c r="F283" s="14">
        <v>0</v>
      </c>
      <c r="G283" s="14">
        <v>0</v>
      </c>
      <c r="H283" s="101"/>
      <c r="I283" s="25"/>
      <c r="J283" s="24"/>
      <c r="K283" s="25"/>
      <c r="L283" s="25"/>
      <c r="M283" s="25"/>
      <c r="N283" s="25"/>
      <c r="O283" s="25"/>
      <c r="P283" s="25"/>
      <c r="Q283" s="25"/>
    </row>
    <row r="284" spans="1:17" s="43" customFormat="1" ht="11.5" x14ac:dyDescent="0.35">
      <c r="A284" s="38"/>
      <c r="B284" s="3"/>
      <c r="C284" s="2"/>
      <c r="D284" s="2"/>
      <c r="E284" s="2"/>
      <c r="F284" s="14">
        <v>0</v>
      </c>
      <c r="G284" s="14">
        <v>0</v>
      </c>
      <c r="H284" s="101"/>
      <c r="I284" s="25"/>
      <c r="J284" s="24"/>
      <c r="K284" s="25"/>
      <c r="L284" s="25"/>
      <c r="M284" s="25"/>
      <c r="N284" s="25"/>
      <c r="O284" s="25"/>
      <c r="P284" s="25"/>
      <c r="Q284" s="25"/>
    </row>
    <row r="285" spans="1:17" s="43" customFormat="1" ht="11.5" x14ac:dyDescent="0.35">
      <c r="A285" s="38"/>
      <c r="B285" s="102"/>
      <c r="C285" s="90"/>
      <c r="D285" s="103"/>
      <c r="E285" s="97" t="s">
        <v>18</v>
      </c>
      <c r="F285" s="19">
        <f>SUM(F278:F284)</f>
        <v>0</v>
      </c>
      <c r="G285" s="85">
        <f>SUM(G278:G284)</f>
        <v>0</v>
      </c>
      <c r="H285" s="101"/>
      <c r="I285" s="25"/>
      <c r="J285" s="24"/>
      <c r="K285" s="25"/>
      <c r="L285" s="25"/>
      <c r="M285" s="25"/>
      <c r="N285" s="25"/>
      <c r="O285" s="25"/>
      <c r="P285" s="25"/>
      <c r="Q285" s="25"/>
    </row>
    <row r="286" spans="1:17" s="43" customFormat="1" ht="12.5" x14ac:dyDescent="0.35">
      <c r="A286" s="38"/>
      <c r="B286" s="70"/>
      <c r="C286" s="25"/>
      <c r="D286" s="82"/>
      <c r="E286" s="83"/>
      <c r="F286" s="19"/>
      <c r="G286" s="109"/>
      <c r="H286" s="69"/>
      <c r="I286" s="25"/>
      <c r="J286" s="24"/>
      <c r="K286" s="25"/>
      <c r="L286" s="25"/>
      <c r="M286" s="25"/>
      <c r="N286" s="25"/>
      <c r="O286" s="25"/>
      <c r="P286" s="25"/>
      <c r="Q286" s="25"/>
    </row>
    <row r="287" spans="1:17" s="43" customFormat="1" ht="12.5" x14ac:dyDescent="0.35">
      <c r="A287" s="38"/>
      <c r="B287" s="70" t="s">
        <v>44</v>
      </c>
      <c r="C287" s="25"/>
      <c r="D287" s="82"/>
      <c r="E287" s="83"/>
      <c r="F287" s="19"/>
      <c r="G287" s="109"/>
      <c r="H287" s="69"/>
      <c r="I287" s="25"/>
      <c r="J287" s="24"/>
      <c r="K287" s="25"/>
      <c r="L287" s="25"/>
      <c r="M287" s="25"/>
      <c r="N287" s="25"/>
      <c r="O287" s="25"/>
      <c r="P287" s="25"/>
      <c r="Q287" s="25"/>
    </row>
    <row r="288" spans="1:17" s="43" customFormat="1" ht="12.5" x14ac:dyDescent="0.35">
      <c r="A288" s="38"/>
      <c r="B288" s="73" t="s">
        <v>7</v>
      </c>
      <c r="C288" s="25"/>
      <c r="D288" s="43" t="s">
        <v>121</v>
      </c>
      <c r="E288" s="83"/>
      <c r="F288" s="92" t="s">
        <v>8</v>
      </c>
      <c r="G288" s="109"/>
      <c r="H288" s="69"/>
      <c r="I288" s="25"/>
      <c r="J288" s="24"/>
      <c r="K288" s="25"/>
      <c r="L288" s="25"/>
      <c r="M288" s="25"/>
      <c r="N288" s="25"/>
      <c r="O288" s="25"/>
      <c r="P288" s="25"/>
      <c r="Q288" s="25"/>
    </row>
    <row r="289" spans="1:17" s="43" customFormat="1" ht="11.5" x14ac:dyDescent="0.35">
      <c r="A289" s="38"/>
      <c r="B289" s="6" t="s">
        <v>101</v>
      </c>
      <c r="C289" s="2"/>
      <c r="D289" s="2"/>
      <c r="E289" s="2"/>
      <c r="F289" s="14">
        <v>0</v>
      </c>
      <c r="G289" s="14">
        <v>0</v>
      </c>
      <c r="H289" s="69"/>
      <c r="I289" s="25"/>
      <c r="J289" s="24"/>
      <c r="K289" s="25"/>
      <c r="L289" s="25"/>
      <c r="M289" s="25"/>
      <c r="N289" s="25"/>
      <c r="O289" s="25"/>
      <c r="P289" s="25"/>
      <c r="Q289" s="25"/>
    </row>
    <row r="290" spans="1:17" s="43" customFormat="1" ht="11.5" x14ac:dyDescent="0.35">
      <c r="A290" s="38"/>
      <c r="B290" s="6"/>
      <c r="C290" s="2"/>
      <c r="D290" s="2"/>
      <c r="E290" s="2"/>
      <c r="F290" s="14">
        <v>0</v>
      </c>
      <c r="G290" s="14">
        <v>0</v>
      </c>
      <c r="H290" s="69"/>
      <c r="I290" s="25"/>
      <c r="J290" s="24"/>
      <c r="K290" s="25"/>
      <c r="L290" s="25"/>
      <c r="M290" s="25"/>
      <c r="N290" s="25"/>
      <c r="O290" s="25"/>
      <c r="P290" s="25"/>
      <c r="Q290" s="25"/>
    </row>
    <row r="291" spans="1:17" s="43" customFormat="1" ht="11.5" x14ac:dyDescent="0.35">
      <c r="A291" s="38"/>
      <c r="B291" s="3"/>
      <c r="C291" s="2"/>
      <c r="D291" s="2"/>
      <c r="E291" s="2"/>
      <c r="F291" s="14">
        <v>0</v>
      </c>
      <c r="G291" s="14">
        <v>0</v>
      </c>
      <c r="H291" s="69"/>
      <c r="I291" s="25"/>
      <c r="J291" s="24"/>
      <c r="K291" s="25"/>
      <c r="L291" s="25"/>
      <c r="M291" s="25"/>
      <c r="N291" s="25"/>
      <c r="O291" s="25"/>
      <c r="P291" s="25"/>
      <c r="Q291" s="25"/>
    </row>
    <row r="292" spans="1:17" s="43" customFormat="1" ht="11.5" x14ac:dyDescent="0.35">
      <c r="A292" s="38"/>
      <c r="B292" s="3"/>
      <c r="C292" s="2"/>
      <c r="D292" s="2"/>
      <c r="E292" s="2"/>
      <c r="F292" s="14">
        <v>0</v>
      </c>
      <c r="G292" s="14">
        <v>0</v>
      </c>
      <c r="H292" s="69"/>
      <c r="I292" s="25"/>
      <c r="J292" s="24"/>
      <c r="K292" s="25"/>
      <c r="L292" s="25"/>
      <c r="M292" s="25"/>
      <c r="N292" s="25"/>
      <c r="O292" s="25"/>
      <c r="P292" s="25"/>
      <c r="Q292" s="25"/>
    </row>
    <row r="293" spans="1:17" s="43" customFormat="1" ht="11.5" x14ac:dyDescent="0.35">
      <c r="A293" s="38"/>
      <c r="B293" s="3"/>
      <c r="C293" s="2"/>
      <c r="D293" s="2"/>
      <c r="E293" s="2"/>
      <c r="F293" s="14">
        <v>0</v>
      </c>
      <c r="G293" s="14">
        <v>0</v>
      </c>
      <c r="H293" s="69"/>
      <c r="I293" s="25"/>
      <c r="J293" s="24"/>
      <c r="K293" s="25"/>
      <c r="L293" s="25"/>
      <c r="M293" s="25"/>
      <c r="N293" s="25"/>
      <c r="O293" s="25"/>
      <c r="P293" s="25"/>
      <c r="Q293" s="25"/>
    </row>
    <row r="294" spans="1:17" s="43" customFormat="1" ht="11.5" x14ac:dyDescent="0.35">
      <c r="A294" s="38"/>
      <c r="B294" s="3"/>
      <c r="C294" s="2"/>
      <c r="D294" s="2"/>
      <c r="E294" s="2"/>
      <c r="F294" s="14">
        <v>0</v>
      </c>
      <c r="G294" s="14">
        <v>0</v>
      </c>
      <c r="H294" s="69"/>
      <c r="I294" s="25"/>
      <c r="J294" s="24"/>
      <c r="K294" s="25"/>
      <c r="L294" s="25"/>
      <c r="M294" s="25"/>
      <c r="N294" s="25"/>
      <c r="O294" s="25"/>
      <c r="P294" s="25"/>
      <c r="Q294" s="25"/>
    </row>
    <row r="295" spans="1:17" s="43" customFormat="1" ht="11.5" x14ac:dyDescent="0.35">
      <c r="A295" s="38"/>
      <c r="B295" s="3"/>
      <c r="C295" s="2"/>
      <c r="D295" s="2"/>
      <c r="E295" s="2"/>
      <c r="F295" s="14">
        <v>0</v>
      </c>
      <c r="G295" s="14">
        <v>0</v>
      </c>
      <c r="H295" s="69"/>
      <c r="I295" s="25"/>
      <c r="J295" s="24"/>
      <c r="K295" s="25"/>
      <c r="L295" s="25"/>
      <c r="M295" s="25"/>
      <c r="N295" s="25"/>
      <c r="O295" s="25"/>
      <c r="P295" s="25"/>
      <c r="Q295" s="25"/>
    </row>
    <row r="296" spans="1:17" s="43" customFormat="1" ht="11.5" x14ac:dyDescent="0.35">
      <c r="A296" s="38"/>
      <c r="B296" s="102"/>
      <c r="C296" s="90"/>
      <c r="D296" s="103"/>
      <c r="E296" s="104" t="s">
        <v>47</v>
      </c>
      <c r="F296" s="19">
        <f>SUM(F289:F295)</f>
        <v>0</v>
      </c>
      <c r="G296" s="19">
        <f>SUM(G289:G295)</f>
        <v>0</v>
      </c>
      <c r="H296" s="69"/>
      <c r="I296" s="25"/>
      <c r="J296" s="24"/>
      <c r="K296" s="25"/>
      <c r="L296" s="25"/>
      <c r="M296" s="25"/>
      <c r="N296" s="25"/>
      <c r="O296" s="25"/>
      <c r="P296" s="25"/>
      <c r="Q296" s="25"/>
    </row>
    <row r="297" spans="1:17" s="43" customFormat="1" thickBot="1" x14ac:dyDescent="0.4">
      <c r="A297" s="38"/>
      <c r="B297" s="70"/>
      <c r="C297" s="25"/>
      <c r="D297" s="82"/>
      <c r="E297" s="83"/>
      <c r="F297" s="19"/>
      <c r="G297" s="109"/>
      <c r="H297" s="69"/>
      <c r="I297" s="25"/>
      <c r="J297" s="24"/>
      <c r="K297" s="25"/>
      <c r="L297" s="25"/>
      <c r="M297" s="25"/>
      <c r="N297" s="25"/>
      <c r="O297" s="25"/>
      <c r="P297" s="25"/>
      <c r="Q297" s="25"/>
    </row>
    <row r="298" spans="1:17" s="43" customFormat="1" ht="12" thickBot="1" x14ac:dyDescent="0.4">
      <c r="A298" s="38"/>
      <c r="B298" s="77"/>
      <c r="C298" s="78"/>
      <c r="D298" s="105"/>
      <c r="E298" s="80" t="s">
        <v>140</v>
      </c>
      <c r="F298" s="60">
        <f>F274+F285+F296</f>
        <v>0</v>
      </c>
      <c r="G298" s="60">
        <f>G274+G285+G296</f>
        <v>0</v>
      </c>
      <c r="H298" s="81"/>
      <c r="I298" s="25"/>
      <c r="J298" s="24"/>
      <c r="K298" s="25"/>
      <c r="L298" s="25"/>
      <c r="M298" s="25"/>
      <c r="N298" s="25"/>
      <c r="O298" s="25"/>
      <c r="P298" s="25"/>
      <c r="Q298" s="25"/>
    </row>
    <row r="299" spans="1:17" s="43" customFormat="1" ht="12.5" x14ac:dyDescent="0.35">
      <c r="A299" s="38"/>
      <c r="B299" s="25"/>
      <c r="C299" s="25"/>
      <c r="D299" s="82"/>
      <c r="E299" s="83"/>
      <c r="F299" s="19"/>
      <c r="G299" s="109"/>
      <c r="H299" s="106"/>
      <c r="I299" s="25"/>
      <c r="J299" s="24"/>
      <c r="K299" s="25"/>
      <c r="L299" s="25"/>
      <c r="M299" s="25"/>
      <c r="N299" s="25"/>
      <c r="O299" s="25"/>
      <c r="P299" s="25"/>
      <c r="Q299" s="25"/>
    </row>
    <row r="300" spans="1:17" s="43" customFormat="1" ht="12" thickBot="1" x14ac:dyDescent="0.4">
      <c r="A300" s="38"/>
      <c r="B300" s="25"/>
      <c r="C300" s="25"/>
      <c r="D300" s="82"/>
      <c r="E300" s="83"/>
      <c r="F300" s="19"/>
      <c r="G300" s="19"/>
      <c r="H300" s="106"/>
      <c r="I300" s="25"/>
      <c r="J300" s="24"/>
      <c r="K300" s="25"/>
      <c r="L300" s="25"/>
      <c r="M300" s="25"/>
      <c r="N300" s="25"/>
      <c r="O300" s="25"/>
      <c r="P300" s="25"/>
      <c r="Q300" s="25"/>
    </row>
    <row r="301" spans="1:17" s="43" customFormat="1" ht="16" thickBot="1" x14ac:dyDescent="0.4">
      <c r="A301" s="62" t="s">
        <v>106</v>
      </c>
      <c r="B301" s="111" t="s">
        <v>10</v>
      </c>
      <c r="C301" s="112"/>
      <c r="D301" s="113"/>
      <c r="E301" s="114"/>
      <c r="F301" s="115">
        <f>F30+F69+F119+F169+F219+F258+F298</f>
        <v>0</v>
      </c>
      <c r="G301" s="115">
        <f>G30+G69+G119+G169+G219+G258+G298</f>
        <v>0</v>
      </c>
      <c r="H301" s="116"/>
      <c r="I301" s="25"/>
      <c r="J301" s="24"/>
      <c r="K301" s="25"/>
      <c r="L301" s="25"/>
      <c r="M301" s="25"/>
      <c r="N301" s="25"/>
      <c r="O301" s="25"/>
      <c r="P301" s="25"/>
      <c r="Q301" s="25"/>
    </row>
    <row r="302" spans="1:17" s="35" customFormat="1" ht="11.25" customHeight="1" x14ac:dyDescent="0.35">
      <c r="A302" s="10"/>
      <c r="D302" s="32"/>
      <c r="F302" s="117"/>
      <c r="G302" s="117"/>
      <c r="H302" s="34"/>
      <c r="J302" s="36"/>
      <c r="K302" s="25"/>
      <c r="L302" s="25"/>
      <c r="M302" s="25"/>
    </row>
    <row r="303" spans="1:17" s="35" customFormat="1" ht="12" thickBot="1" x14ac:dyDescent="0.4">
      <c r="A303" s="118"/>
      <c r="B303" s="119"/>
      <c r="C303" s="119"/>
      <c r="D303" s="120"/>
      <c r="E303" s="120"/>
      <c r="F303" s="121"/>
      <c r="G303" s="121"/>
      <c r="H303" s="122"/>
      <c r="I303" s="122"/>
      <c r="J303" s="119"/>
      <c r="K303" s="25"/>
      <c r="L303" s="25"/>
      <c r="M303" s="25"/>
    </row>
    <row r="304" spans="1:17" s="35" customFormat="1" ht="15.5" x14ac:dyDescent="0.35">
      <c r="A304" s="62" t="s">
        <v>107</v>
      </c>
      <c r="B304" s="168" t="s">
        <v>11</v>
      </c>
      <c r="C304" s="169"/>
      <c r="D304" s="169"/>
      <c r="E304" s="169"/>
      <c r="F304" s="169"/>
      <c r="G304" s="23"/>
      <c r="H304" s="123"/>
      <c r="J304" s="36"/>
      <c r="K304" s="25"/>
      <c r="L304" s="25"/>
      <c r="M304" s="25"/>
    </row>
    <row r="305" spans="1:17" s="35" customFormat="1" ht="11.5" x14ac:dyDescent="0.35">
      <c r="A305" s="10"/>
      <c r="B305" s="9"/>
      <c r="C305" s="10"/>
      <c r="D305" s="10"/>
      <c r="E305" s="10"/>
      <c r="F305" s="10"/>
      <c r="G305" s="10"/>
      <c r="H305" s="69"/>
      <c r="J305" s="36"/>
      <c r="K305" s="25"/>
      <c r="L305" s="25"/>
      <c r="M305" s="25"/>
    </row>
    <row r="306" spans="1:17" s="35" customFormat="1" ht="11.5" x14ac:dyDescent="0.35">
      <c r="A306" s="10"/>
      <c r="B306" s="9"/>
      <c r="C306" s="10"/>
      <c r="D306" s="10"/>
      <c r="E306" s="10"/>
      <c r="F306" s="10"/>
      <c r="G306" s="10"/>
      <c r="H306" s="124"/>
      <c r="J306" s="36"/>
      <c r="K306" s="25"/>
      <c r="L306" s="25"/>
      <c r="M306" s="25"/>
    </row>
    <row r="307" spans="1:17" s="35" customFormat="1" ht="11.5" x14ac:dyDescent="0.35">
      <c r="A307" s="10"/>
      <c r="B307" s="9"/>
      <c r="C307" s="10"/>
      <c r="D307" s="10"/>
      <c r="E307" s="10"/>
      <c r="F307" s="10"/>
      <c r="G307" s="10"/>
      <c r="H307" s="69"/>
      <c r="J307" s="36"/>
      <c r="K307" s="25"/>
      <c r="L307" s="25"/>
      <c r="M307" s="25"/>
    </row>
    <row r="308" spans="1:17" s="35" customFormat="1" ht="11.5" x14ac:dyDescent="0.35">
      <c r="A308" s="10"/>
      <c r="B308" s="9"/>
      <c r="C308" s="10"/>
      <c r="D308" s="10"/>
      <c r="E308" s="10"/>
      <c r="F308" s="10"/>
      <c r="G308" s="10"/>
      <c r="H308" s="69"/>
      <c r="J308" s="36"/>
      <c r="K308" s="25"/>
      <c r="L308" s="25"/>
      <c r="M308" s="25"/>
    </row>
    <row r="309" spans="1:17" s="35" customFormat="1" ht="11.5" x14ac:dyDescent="0.35">
      <c r="A309" s="10"/>
      <c r="B309" s="9"/>
      <c r="C309" s="10"/>
      <c r="D309" s="10"/>
      <c r="E309" s="10"/>
      <c r="F309" s="10"/>
      <c r="G309" s="10"/>
      <c r="H309" s="69"/>
      <c r="J309" s="36"/>
    </row>
    <row r="310" spans="1:17" s="35" customFormat="1" ht="11.5" x14ac:dyDescent="0.35">
      <c r="A310" s="10"/>
      <c r="B310" s="9"/>
      <c r="C310" s="10"/>
      <c r="D310" s="10"/>
      <c r="E310" s="10"/>
      <c r="F310" s="10"/>
      <c r="G310" s="10"/>
      <c r="H310" s="69"/>
      <c r="J310" s="36"/>
    </row>
    <row r="311" spans="1:17" s="37" customFormat="1" ht="11.5" x14ac:dyDescent="0.35">
      <c r="A311" s="10"/>
      <c r="B311" s="9"/>
      <c r="C311" s="10"/>
      <c r="D311" s="10"/>
      <c r="E311" s="10"/>
      <c r="F311" s="10"/>
      <c r="G311" s="10"/>
      <c r="H311" s="69"/>
      <c r="I311" s="35"/>
      <c r="J311" s="36"/>
      <c r="K311" s="35"/>
      <c r="L311" s="35"/>
      <c r="M311" s="35"/>
      <c r="N311" s="35"/>
      <c r="O311" s="35"/>
      <c r="P311" s="35"/>
      <c r="Q311" s="35"/>
    </row>
    <row r="312" spans="1:17" s="37" customFormat="1" ht="11.5" x14ac:dyDescent="0.35">
      <c r="A312" s="10"/>
      <c r="B312" s="9"/>
      <c r="C312" s="10"/>
      <c r="D312" s="10"/>
      <c r="E312" s="10"/>
      <c r="F312" s="10"/>
      <c r="G312" s="10"/>
      <c r="H312" s="69"/>
      <c r="I312" s="35"/>
      <c r="J312" s="36"/>
      <c r="K312" s="35"/>
      <c r="L312" s="35"/>
      <c r="M312" s="35"/>
      <c r="N312" s="35"/>
      <c r="O312" s="35"/>
      <c r="P312" s="35"/>
      <c r="Q312" s="35"/>
    </row>
    <row r="313" spans="1:17" s="37" customFormat="1" ht="11.5" x14ac:dyDescent="0.35">
      <c r="A313" s="10"/>
      <c r="B313" s="9"/>
      <c r="C313" s="10"/>
      <c r="D313" s="10"/>
      <c r="E313" s="10"/>
      <c r="F313" s="10"/>
      <c r="G313" s="10"/>
      <c r="H313" s="69"/>
      <c r="I313" s="35"/>
      <c r="J313" s="36"/>
      <c r="K313" s="35"/>
      <c r="L313" s="35"/>
      <c r="M313" s="35"/>
      <c r="N313" s="35"/>
      <c r="O313" s="35"/>
      <c r="P313" s="35"/>
      <c r="Q313" s="35"/>
    </row>
    <row r="314" spans="1:17" s="37" customFormat="1" ht="11.5" x14ac:dyDescent="0.35">
      <c r="A314" s="10"/>
      <c r="B314" s="9"/>
      <c r="C314" s="10"/>
      <c r="D314" s="10"/>
      <c r="E314" s="10"/>
      <c r="F314" s="10"/>
      <c r="G314" s="10"/>
      <c r="H314" s="69"/>
      <c r="I314" s="35"/>
      <c r="J314" s="36"/>
      <c r="K314" s="35"/>
      <c r="L314" s="35"/>
      <c r="M314" s="35"/>
      <c r="N314" s="35"/>
      <c r="O314" s="35"/>
      <c r="P314" s="35"/>
      <c r="Q314" s="35"/>
    </row>
    <row r="315" spans="1:17" x14ac:dyDescent="0.35">
      <c r="B315" s="11"/>
      <c r="C315" s="12"/>
      <c r="D315" s="12"/>
      <c r="E315" s="12"/>
      <c r="F315" s="12"/>
      <c r="G315" s="12"/>
      <c r="H315" s="125"/>
    </row>
    <row r="316" spans="1:17" ht="13.5" thickBot="1" x14ac:dyDescent="0.4">
      <c r="B316" s="7"/>
      <c r="C316" s="8"/>
      <c r="D316" s="8"/>
      <c r="E316" s="8"/>
      <c r="F316" s="8"/>
      <c r="G316" s="8"/>
      <c r="H316" s="126"/>
    </row>
    <row r="317" spans="1:17" x14ac:dyDescent="0.35">
      <c r="B317" s="28"/>
      <c r="C317" s="28"/>
      <c r="D317" s="127"/>
      <c r="E317" s="28"/>
      <c r="F317" s="127"/>
      <c r="G317" s="127"/>
      <c r="H317" s="128"/>
    </row>
    <row r="318" spans="1:17" x14ac:dyDescent="0.35">
      <c r="B318" s="28"/>
      <c r="C318" s="28"/>
      <c r="D318" s="127"/>
      <c r="E318" s="28"/>
      <c r="F318" s="127"/>
      <c r="G318" s="127"/>
      <c r="H318" s="128"/>
    </row>
    <row r="319" spans="1:17" s="43" customFormat="1" ht="11.5" x14ac:dyDescent="0.35">
      <c r="A319" s="38"/>
      <c r="B319" s="25"/>
      <c r="C319" s="25"/>
      <c r="D319" s="82"/>
      <c r="E319" s="83"/>
      <c r="F319" s="19"/>
      <c r="G319" s="19"/>
      <c r="H319" s="106"/>
      <c r="I319" s="25"/>
      <c r="J319" s="24"/>
      <c r="K319" s="25"/>
      <c r="L319" s="25"/>
      <c r="M319" s="25"/>
      <c r="N319" s="25"/>
      <c r="O319" s="25"/>
      <c r="P319" s="25"/>
      <c r="Q319" s="25"/>
    </row>
    <row r="320" spans="1:17" s="43" customFormat="1" ht="11.5" x14ac:dyDescent="0.35">
      <c r="A320" s="38"/>
      <c r="B320" s="25"/>
      <c r="C320" s="25"/>
      <c r="D320" s="82"/>
      <c r="E320" s="83"/>
      <c r="F320" s="19"/>
      <c r="G320" s="19"/>
      <c r="H320" s="106"/>
      <c r="I320" s="25"/>
      <c r="J320" s="24"/>
      <c r="K320" s="25"/>
      <c r="L320" s="25"/>
      <c r="M320" s="25"/>
      <c r="N320" s="25"/>
      <c r="O320" s="25"/>
      <c r="P320" s="25"/>
      <c r="Q320" s="25"/>
    </row>
    <row r="321" spans="1:10" x14ac:dyDescent="0.35">
      <c r="B321" s="28"/>
      <c r="C321" s="28"/>
      <c r="D321" s="127"/>
      <c r="E321" s="28"/>
      <c r="F321" s="127"/>
      <c r="G321" s="127"/>
      <c r="H321" s="128"/>
    </row>
    <row r="322" spans="1:10" x14ac:dyDescent="0.35">
      <c r="B322" s="28"/>
      <c r="C322" s="28"/>
      <c r="D322" s="127"/>
      <c r="E322" s="28"/>
      <c r="F322" s="127"/>
      <c r="G322" s="127"/>
      <c r="H322" s="128"/>
    </row>
    <row r="323" spans="1:10" x14ac:dyDescent="0.35">
      <c r="B323" s="28"/>
      <c r="C323" s="28"/>
      <c r="D323" s="127"/>
      <c r="E323" s="28"/>
      <c r="F323" s="127"/>
      <c r="G323" s="127"/>
      <c r="H323" s="128"/>
    </row>
    <row r="324" spans="1:10" x14ac:dyDescent="0.35">
      <c r="B324" s="28"/>
      <c r="C324" s="28"/>
      <c r="D324" s="127"/>
      <c r="E324" s="28"/>
      <c r="F324" s="127"/>
      <c r="G324" s="127"/>
      <c r="H324" s="128"/>
    </row>
    <row r="325" spans="1:10" x14ac:dyDescent="0.35">
      <c r="B325" s="28"/>
      <c r="C325" s="28"/>
      <c r="D325" s="127"/>
      <c r="E325" s="28"/>
      <c r="F325" s="127"/>
      <c r="G325" s="127"/>
      <c r="H325" s="128"/>
    </row>
    <row r="326" spans="1:10" x14ac:dyDescent="0.35">
      <c r="B326" s="28"/>
      <c r="C326" s="28"/>
      <c r="D326" s="127"/>
      <c r="E326" s="28"/>
      <c r="F326" s="127"/>
      <c r="G326" s="127"/>
      <c r="H326" s="128"/>
    </row>
    <row r="327" spans="1:10" x14ac:dyDescent="0.35">
      <c r="B327" s="129"/>
      <c r="C327" s="129"/>
      <c r="D327" s="130"/>
      <c r="E327" s="129"/>
      <c r="F327" s="130"/>
      <c r="G327" s="130"/>
      <c r="H327" s="131"/>
      <c r="I327" s="129"/>
      <c r="J327" s="132"/>
    </row>
    <row r="328" spans="1:10" x14ac:dyDescent="0.35">
      <c r="B328" s="129"/>
      <c r="C328" s="129"/>
      <c r="D328" s="130"/>
      <c r="E328" s="129"/>
      <c r="F328" s="130"/>
      <c r="G328" s="130"/>
      <c r="H328" s="131"/>
      <c r="I328" s="129"/>
      <c r="J328" s="132"/>
    </row>
    <row r="329" spans="1:10" x14ac:dyDescent="0.35">
      <c r="B329" s="129"/>
      <c r="C329" s="129"/>
      <c r="D329" s="130"/>
      <c r="E329" s="129"/>
      <c r="F329" s="130"/>
      <c r="G329" s="130"/>
      <c r="H329" s="131"/>
      <c r="I329" s="129"/>
      <c r="J329" s="132"/>
    </row>
    <row r="330" spans="1:10" x14ac:dyDescent="0.35">
      <c r="B330" s="129"/>
      <c r="C330" s="129"/>
      <c r="D330" s="130"/>
      <c r="E330" s="129"/>
      <c r="F330" s="130"/>
      <c r="G330" s="130"/>
      <c r="H330" s="131"/>
      <c r="I330" s="129"/>
      <c r="J330" s="132"/>
    </row>
    <row r="331" spans="1:10" s="129" customFormat="1" x14ac:dyDescent="0.35">
      <c r="A331" s="133"/>
      <c r="D331" s="130"/>
      <c r="F331" s="130"/>
      <c r="G331" s="130"/>
      <c r="H331" s="131"/>
      <c r="J331" s="132"/>
    </row>
    <row r="332" spans="1:10" s="129" customFormat="1" x14ac:dyDescent="0.35">
      <c r="A332" s="133"/>
      <c r="D332" s="130"/>
      <c r="F332" s="130"/>
      <c r="G332" s="130"/>
      <c r="H332" s="131"/>
      <c r="J332" s="132"/>
    </row>
    <row r="333" spans="1:10" s="129" customFormat="1" x14ac:dyDescent="0.35">
      <c r="A333" s="133"/>
      <c r="D333" s="130"/>
      <c r="F333" s="130"/>
      <c r="G333" s="130"/>
      <c r="H333" s="131"/>
      <c r="J333" s="132"/>
    </row>
    <row r="334" spans="1:10" s="129" customFormat="1" x14ac:dyDescent="0.35">
      <c r="A334" s="133"/>
      <c r="D334" s="130"/>
      <c r="F334" s="130"/>
      <c r="G334" s="130"/>
      <c r="H334" s="131"/>
      <c r="J334" s="132"/>
    </row>
    <row r="335" spans="1:10" s="129" customFormat="1" x14ac:dyDescent="0.35">
      <c r="A335" s="133"/>
      <c r="D335" s="130"/>
      <c r="F335" s="130"/>
      <c r="G335" s="130"/>
      <c r="H335" s="131"/>
      <c r="J335" s="132"/>
    </row>
    <row r="336" spans="1:10" s="129" customFormat="1" x14ac:dyDescent="0.35">
      <c r="A336" s="133"/>
      <c r="D336" s="130"/>
      <c r="F336" s="130"/>
      <c r="G336" s="130"/>
      <c r="H336" s="131"/>
      <c r="J336" s="132"/>
    </row>
    <row r="337" spans="1:10" s="129" customFormat="1" x14ac:dyDescent="0.35">
      <c r="A337" s="133"/>
      <c r="D337" s="130"/>
      <c r="F337" s="130"/>
      <c r="G337" s="130"/>
      <c r="H337" s="131"/>
      <c r="J337" s="132"/>
    </row>
    <row r="338" spans="1:10" s="129" customFormat="1" x14ac:dyDescent="0.35">
      <c r="A338" s="133"/>
      <c r="D338" s="130"/>
      <c r="F338" s="130"/>
      <c r="G338" s="130"/>
      <c r="H338" s="131"/>
      <c r="J338" s="132"/>
    </row>
    <row r="339" spans="1:10" s="129" customFormat="1" x14ac:dyDescent="0.35">
      <c r="A339" s="133"/>
      <c r="D339" s="130"/>
      <c r="F339" s="130"/>
      <c r="G339" s="130"/>
      <c r="H339" s="131"/>
      <c r="J339" s="132"/>
    </row>
    <row r="340" spans="1:10" s="129" customFormat="1" x14ac:dyDescent="0.35">
      <c r="A340" s="133"/>
      <c r="D340" s="130"/>
      <c r="F340" s="130"/>
      <c r="G340" s="130"/>
      <c r="H340" s="131"/>
      <c r="J340" s="132"/>
    </row>
    <row r="341" spans="1:10" s="129" customFormat="1" x14ac:dyDescent="0.35">
      <c r="A341" s="133"/>
      <c r="D341" s="130"/>
      <c r="F341" s="130"/>
      <c r="G341" s="130"/>
      <c r="H341" s="131"/>
      <c r="J341" s="132"/>
    </row>
    <row r="342" spans="1:10" s="129" customFormat="1" x14ac:dyDescent="0.35">
      <c r="A342" s="133"/>
      <c r="D342" s="130"/>
      <c r="F342" s="130"/>
      <c r="G342" s="130"/>
      <c r="H342" s="131"/>
      <c r="J342" s="132"/>
    </row>
    <row r="343" spans="1:10" s="129" customFormat="1" x14ac:dyDescent="0.35">
      <c r="A343" s="133"/>
      <c r="D343" s="130"/>
      <c r="F343" s="130"/>
      <c r="G343" s="130"/>
      <c r="H343" s="131"/>
      <c r="J343" s="132"/>
    </row>
    <row r="344" spans="1:10" s="129" customFormat="1" x14ac:dyDescent="0.35">
      <c r="A344" s="133"/>
      <c r="D344" s="130"/>
      <c r="F344" s="130"/>
      <c r="G344" s="130"/>
      <c r="H344" s="131"/>
      <c r="J344" s="132"/>
    </row>
    <row r="345" spans="1:10" s="129" customFormat="1" x14ac:dyDescent="0.35">
      <c r="A345" s="133"/>
      <c r="D345" s="130"/>
      <c r="F345" s="130"/>
      <c r="G345" s="130"/>
      <c r="H345" s="131"/>
      <c r="J345" s="132"/>
    </row>
    <row r="346" spans="1:10" s="129" customFormat="1" x14ac:dyDescent="0.35">
      <c r="A346" s="133"/>
      <c r="D346" s="130"/>
      <c r="F346" s="130"/>
      <c r="G346" s="130"/>
      <c r="H346" s="131"/>
      <c r="J346" s="132"/>
    </row>
    <row r="347" spans="1:10" s="129" customFormat="1" x14ac:dyDescent="0.35">
      <c r="A347" s="133"/>
      <c r="D347" s="130"/>
      <c r="F347" s="130"/>
      <c r="G347" s="130"/>
      <c r="H347" s="131"/>
      <c r="J347" s="132"/>
    </row>
    <row r="348" spans="1:10" s="129" customFormat="1" x14ac:dyDescent="0.35">
      <c r="A348" s="133"/>
      <c r="D348" s="130"/>
      <c r="F348" s="130"/>
      <c r="G348" s="130"/>
      <c r="H348" s="131"/>
      <c r="J348" s="132"/>
    </row>
    <row r="349" spans="1:10" s="129" customFormat="1" x14ac:dyDescent="0.35">
      <c r="A349" s="133"/>
      <c r="D349" s="130"/>
      <c r="F349" s="130"/>
      <c r="G349" s="130"/>
      <c r="H349" s="131"/>
      <c r="J349" s="132"/>
    </row>
    <row r="350" spans="1:10" s="129" customFormat="1" hidden="1" x14ac:dyDescent="0.35">
      <c r="A350" s="133"/>
      <c r="B350" s="41" t="s">
        <v>152</v>
      </c>
      <c r="C350" s="41" t="s">
        <v>153</v>
      </c>
      <c r="D350" s="130"/>
      <c r="F350" s="130"/>
      <c r="G350" s="130"/>
      <c r="H350" s="131"/>
      <c r="J350" s="132"/>
    </row>
    <row r="351" spans="1:10" s="129" customFormat="1" x14ac:dyDescent="0.35">
      <c r="A351" s="133"/>
      <c r="D351" s="130"/>
      <c r="F351" s="130"/>
      <c r="G351" s="130"/>
      <c r="H351" s="131"/>
      <c r="J351" s="132"/>
    </row>
    <row r="352" spans="1:10" s="129" customFormat="1" x14ac:dyDescent="0.35">
      <c r="A352" s="133"/>
      <c r="D352" s="130"/>
      <c r="F352" s="130"/>
      <c r="G352" s="130"/>
      <c r="H352" s="131"/>
      <c r="J352" s="132"/>
    </row>
    <row r="353" spans="1:10" s="129" customFormat="1" x14ac:dyDescent="0.35">
      <c r="A353" s="133"/>
      <c r="D353" s="130"/>
      <c r="F353" s="130"/>
      <c r="G353" s="130"/>
      <c r="H353" s="131"/>
      <c r="J353" s="132"/>
    </row>
    <row r="354" spans="1:10" s="129" customFormat="1" x14ac:dyDescent="0.35">
      <c r="A354" s="133"/>
      <c r="D354" s="130"/>
      <c r="F354" s="130"/>
      <c r="G354" s="130"/>
      <c r="H354" s="131"/>
      <c r="J354" s="132"/>
    </row>
    <row r="355" spans="1:10" s="129" customFormat="1" x14ac:dyDescent="0.35">
      <c r="A355" s="133"/>
      <c r="D355" s="130"/>
      <c r="F355" s="130"/>
      <c r="G355" s="130"/>
      <c r="H355" s="131"/>
      <c r="J355" s="132"/>
    </row>
    <row r="356" spans="1:10" s="129" customFormat="1" x14ac:dyDescent="0.35">
      <c r="A356" s="133"/>
      <c r="D356" s="130"/>
      <c r="F356" s="130"/>
      <c r="G356" s="130"/>
      <c r="H356" s="131"/>
      <c r="J356" s="132"/>
    </row>
    <row r="357" spans="1:10" s="129" customFormat="1" x14ac:dyDescent="0.35">
      <c r="A357" s="133"/>
      <c r="D357" s="130"/>
      <c r="F357" s="130"/>
      <c r="G357" s="130"/>
      <c r="H357" s="131"/>
      <c r="J357" s="132"/>
    </row>
    <row r="358" spans="1:10" s="129" customFormat="1" x14ac:dyDescent="0.35">
      <c r="A358" s="133"/>
      <c r="D358" s="130"/>
      <c r="F358" s="130"/>
      <c r="G358" s="130"/>
      <c r="H358" s="131"/>
      <c r="J358" s="132"/>
    </row>
    <row r="359" spans="1:10" s="129" customFormat="1" x14ac:dyDescent="0.35">
      <c r="A359" s="133"/>
      <c r="D359" s="130"/>
      <c r="F359" s="130"/>
      <c r="G359" s="130"/>
      <c r="H359" s="131"/>
      <c r="J359" s="132"/>
    </row>
    <row r="360" spans="1:10" s="129" customFormat="1" x14ac:dyDescent="0.35">
      <c r="A360" s="133"/>
      <c r="D360" s="130"/>
      <c r="F360" s="130"/>
      <c r="G360" s="130"/>
      <c r="H360" s="131"/>
      <c r="J360" s="132"/>
    </row>
    <row r="361" spans="1:10" s="129" customFormat="1" x14ac:dyDescent="0.35">
      <c r="A361" s="133"/>
      <c r="D361" s="130"/>
      <c r="F361" s="130"/>
      <c r="G361" s="130"/>
      <c r="H361" s="131"/>
      <c r="J361" s="132"/>
    </row>
    <row r="362" spans="1:10" s="129" customFormat="1" x14ac:dyDescent="0.35">
      <c r="A362" s="133"/>
      <c r="D362" s="130"/>
      <c r="F362" s="130"/>
      <c r="G362" s="130"/>
      <c r="H362" s="131"/>
      <c r="J362" s="132"/>
    </row>
    <row r="363" spans="1:10" s="129" customFormat="1" x14ac:dyDescent="0.35">
      <c r="A363" s="133"/>
      <c r="D363" s="130"/>
      <c r="F363" s="130"/>
      <c r="G363" s="130"/>
      <c r="H363" s="131"/>
      <c r="J363" s="132"/>
    </row>
    <row r="364" spans="1:10" s="129" customFormat="1" x14ac:dyDescent="0.35">
      <c r="A364" s="133"/>
      <c r="D364" s="130"/>
      <c r="F364" s="130"/>
      <c r="G364" s="130"/>
      <c r="H364" s="131"/>
      <c r="J364" s="132"/>
    </row>
    <row r="365" spans="1:10" s="129" customFormat="1" x14ac:dyDescent="0.35">
      <c r="A365" s="133"/>
      <c r="D365" s="130"/>
      <c r="F365" s="130"/>
      <c r="G365" s="130"/>
      <c r="H365" s="131"/>
      <c r="J365" s="132"/>
    </row>
    <row r="366" spans="1:10" s="129" customFormat="1" x14ac:dyDescent="0.35">
      <c r="A366" s="133"/>
      <c r="D366" s="130"/>
      <c r="F366" s="130"/>
      <c r="G366" s="130"/>
      <c r="H366" s="131"/>
      <c r="J366" s="132"/>
    </row>
    <row r="367" spans="1:10" s="129" customFormat="1" x14ac:dyDescent="0.35">
      <c r="A367" s="133"/>
      <c r="D367" s="130"/>
      <c r="F367" s="130"/>
      <c r="G367" s="130"/>
      <c r="H367" s="131"/>
      <c r="J367" s="132"/>
    </row>
    <row r="368" spans="1:10" s="129" customFormat="1" x14ac:dyDescent="0.35">
      <c r="A368" s="133"/>
      <c r="D368" s="130"/>
      <c r="F368" s="130"/>
      <c r="G368" s="130"/>
      <c r="H368" s="131"/>
      <c r="J368" s="132"/>
    </row>
    <row r="369" spans="1:10" s="129" customFormat="1" x14ac:dyDescent="0.35">
      <c r="A369" s="133"/>
      <c r="D369" s="130"/>
      <c r="F369" s="130"/>
      <c r="G369" s="130"/>
      <c r="H369" s="131"/>
      <c r="J369" s="132"/>
    </row>
    <row r="370" spans="1:10" s="129" customFormat="1" x14ac:dyDescent="0.35">
      <c r="A370" s="133"/>
      <c r="D370" s="130"/>
      <c r="F370" s="130"/>
      <c r="G370" s="130"/>
      <c r="H370" s="131"/>
      <c r="J370" s="132"/>
    </row>
    <row r="371" spans="1:10" s="129" customFormat="1" x14ac:dyDescent="0.35">
      <c r="A371" s="133"/>
      <c r="D371" s="130"/>
      <c r="F371" s="130"/>
      <c r="G371" s="130"/>
      <c r="H371" s="131"/>
      <c r="J371" s="132"/>
    </row>
    <row r="372" spans="1:10" s="129" customFormat="1" x14ac:dyDescent="0.35">
      <c r="A372" s="133"/>
      <c r="D372" s="130"/>
      <c r="F372" s="130"/>
      <c r="G372" s="130"/>
      <c r="H372" s="131"/>
      <c r="J372" s="132"/>
    </row>
    <row r="373" spans="1:10" s="129" customFormat="1" x14ac:dyDescent="0.35">
      <c r="A373" s="133"/>
      <c r="D373" s="130"/>
      <c r="F373" s="130"/>
      <c r="G373" s="130"/>
      <c r="H373" s="131"/>
      <c r="J373" s="132"/>
    </row>
    <row r="374" spans="1:10" s="129" customFormat="1" x14ac:dyDescent="0.35">
      <c r="A374" s="133"/>
      <c r="D374" s="130"/>
      <c r="F374" s="130"/>
      <c r="G374" s="130"/>
      <c r="H374" s="131"/>
      <c r="J374" s="132"/>
    </row>
    <row r="375" spans="1:10" s="129" customFormat="1" x14ac:dyDescent="0.35">
      <c r="A375" s="133"/>
      <c r="D375" s="130"/>
      <c r="F375" s="130"/>
      <c r="G375" s="130"/>
      <c r="H375" s="131"/>
      <c r="J375" s="132"/>
    </row>
    <row r="376" spans="1:10" s="129" customFormat="1" x14ac:dyDescent="0.35">
      <c r="A376" s="133"/>
      <c r="D376" s="130"/>
      <c r="F376" s="130"/>
      <c r="G376" s="130"/>
      <c r="H376" s="131"/>
      <c r="J376" s="132"/>
    </row>
    <row r="377" spans="1:10" s="129" customFormat="1" x14ac:dyDescent="0.35">
      <c r="A377" s="133"/>
      <c r="D377" s="130"/>
      <c r="F377" s="130"/>
      <c r="G377" s="130"/>
      <c r="H377" s="131"/>
      <c r="J377" s="132"/>
    </row>
    <row r="378" spans="1:10" s="129" customFormat="1" x14ac:dyDescent="0.35">
      <c r="A378" s="133"/>
      <c r="D378" s="130"/>
      <c r="F378" s="130"/>
      <c r="G378" s="130"/>
      <c r="H378" s="131"/>
      <c r="J378" s="132"/>
    </row>
    <row r="379" spans="1:10" s="129" customFormat="1" x14ac:dyDescent="0.35">
      <c r="A379" s="133"/>
      <c r="D379" s="130"/>
      <c r="F379" s="130"/>
      <c r="G379" s="130"/>
      <c r="H379" s="131"/>
      <c r="J379" s="132"/>
    </row>
    <row r="380" spans="1:10" s="129" customFormat="1" x14ac:dyDescent="0.35">
      <c r="A380" s="133"/>
      <c r="D380" s="130"/>
      <c r="F380" s="130"/>
      <c r="G380" s="130"/>
      <c r="H380" s="131"/>
      <c r="J380" s="132"/>
    </row>
    <row r="381" spans="1:10" s="129" customFormat="1" x14ac:dyDescent="0.35">
      <c r="A381" s="133"/>
      <c r="D381" s="130"/>
      <c r="F381" s="130"/>
      <c r="G381" s="130"/>
      <c r="H381" s="131"/>
      <c r="J381" s="132"/>
    </row>
    <row r="382" spans="1:10" s="129" customFormat="1" x14ac:dyDescent="0.35">
      <c r="A382" s="133"/>
      <c r="D382" s="130"/>
      <c r="F382" s="130"/>
      <c r="G382" s="130"/>
      <c r="H382" s="131"/>
      <c r="J382" s="132"/>
    </row>
    <row r="383" spans="1:10" s="129" customFormat="1" x14ac:dyDescent="0.35">
      <c r="A383" s="133"/>
      <c r="D383" s="130"/>
      <c r="F383" s="130"/>
      <c r="G383" s="130"/>
      <c r="H383" s="131"/>
      <c r="J383" s="132"/>
    </row>
    <row r="384" spans="1:10" s="129" customFormat="1" x14ac:dyDescent="0.35">
      <c r="A384" s="133"/>
      <c r="D384" s="130"/>
      <c r="F384" s="130"/>
      <c r="G384" s="130"/>
      <c r="H384" s="131"/>
      <c r="J384" s="132"/>
    </row>
    <row r="385" spans="1:10" s="129" customFormat="1" x14ac:dyDescent="0.35">
      <c r="A385" s="133"/>
      <c r="D385" s="130"/>
      <c r="F385" s="130"/>
      <c r="G385" s="130"/>
      <c r="H385" s="131"/>
      <c r="J385" s="132"/>
    </row>
    <row r="386" spans="1:10" s="129" customFormat="1" x14ac:dyDescent="0.35">
      <c r="A386" s="133"/>
      <c r="D386" s="130"/>
      <c r="F386" s="130"/>
      <c r="G386" s="130"/>
      <c r="H386" s="131"/>
      <c r="J386" s="132"/>
    </row>
    <row r="387" spans="1:10" s="129" customFormat="1" x14ac:dyDescent="0.35">
      <c r="A387" s="133"/>
      <c r="D387" s="130"/>
      <c r="F387" s="130"/>
      <c r="G387" s="130"/>
      <c r="H387" s="131"/>
      <c r="J387" s="132"/>
    </row>
    <row r="388" spans="1:10" s="129" customFormat="1" x14ac:dyDescent="0.35">
      <c r="A388" s="133"/>
      <c r="D388" s="130"/>
      <c r="F388" s="130"/>
      <c r="G388" s="130"/>
      <c r="H388" s="131"/>
      <c r="J388" s="132"/>
    </row>
    <row r="389" spans="1:10" s="129" customFormat="1" x14ac:dyDescent="0.35">
      <c r="A389" s="133"/>
      <c r="D389" s="130"/>
      <c r="F389" s="130"/>
      <c r="G389" s="130"/>
      <c r="H389" s="131"/>
      <c r="J389" s="132"/>
    </row>
    <row r="390" spans="1:10" s="129" customFormat="1" x14ac:dyDescent="0.35">
      <c r="A390" s="133"/>
      <c r="D390" s="130"/>
      <c r="F390" s="130"/>
      <c r="G390" s="130"/>
      <c r="H390" s="131"/>
      <c r="J390" s="132"/>
    </row>
    <row r="391" spans="1:10" s="129" customFormat="1" x14ac:dyDescent="0.35">
      <c r="A391" s="133"/>
      <c r="D391" s="130"/>
      <c r="F391" s="130"/>
      <c r="G391" s="130"/>
      <c r="H391" s="131"/>
      <c r="J391" s="132"/>
    </row>
    <row r="392" spans="1:10" s="129" customFormat="1" x14ac:dyDescent="0.35">
      <c r="A392" s="133"/>
      <c r="D392" s="130"/>
      <c r="F392" s="130"/>
      <c r="G392" s="130"/>
      <c r="H392" s="131"/>
      <c r="J392" s="132"/>
    </row>
    <row r="393" spans="1:10" s="129" customFormat="1" x14ac:dyDescent="0.35">
      <c r="A393" s="133"/>
      <c r="D393" s="130"/>
      <c r="F393" s="130"/>
      <c r="G393" s="130"/>
      <c r="H393" s="131"/>
      <c r="J393" s="132"/>
    </row>
    <row r="394" spans="1:10" s="129" customFormat="1" x14ac:dyDescent="0.35">
      <c r="A394" s="133"/>
      <c r="D394" s="130"/>
      <c r="F394" s="130"/>
      <c r="G394" s="130"/>
      <c r="H394" s="131"/>
      <c r="J394" s="132"/>
    </row>
    <row r="395" spans="1:10" s="129" customFormat="1" x14ac:dyDescent="0.35">
      <c r="A395" s="133"/>
      <c r="D395" s="130"/>
      <c r="F395" s="130"/>
      <c r="G395" s="130"/>
      <c r="H395" s="131"/>
      <c r="J395" s="132"/>
    </row>
    <row r="396" spans="1:10" s="129" customFormat="1" x14ac:dyDescent="0.35">
      <c r="A396" s="133"/>
      <c r="D396" s="130"/>
      <c r="F396" s="130"/>
      <c r="G396" s="130"/>
      <c r="H396" s="131"/>
      <c r="J396" s="132"/>
    </row>
    <row r="397" spans="1:10" s="129" customFormat="1" x14ac:dyDescent="0.35">
      <c r="A397" s="133"/>
      <c r="D397" s="130"/>
      <c r="F397" s="130"/>
      <c r="G397" s="130"/>
      <c r="H397" s="131"/>
      <c r="J397" s="132"/>
    </row>
    <row r="398" spans="1:10" s="129" customFormat="1" x14ac:dyDescent="0.35">
      <c r="A398" s="133"/>
      <c r="D398" s="130"/>
      <c r="F398" s="130"/>
      <c r="G398" s="130"/>
      <c r="H398" s="131"/>
      <c r="J398" s="132"/>
    </row>
    <row r="399" spans="1:10" s="129" customFormat="1" x14ac:dyDescent="0.35">
      <c r="A399" s="133"/>
      <c r="D399" s="130"/>
      <c r="F399" s="130"/>
      <c r="G399" s="130"/>
      <c r="H399" s="131"/>
      <c r="J399" s="132"/>
    </row>
    <row r="400" spans="1:10" s="129" customFormat="1" x14ac:dyDescent="0.35">
      <c r="A400" s="133"/>
      <c r="D400" s="130"/>
      <c r="F400" s="130"/>
      <c r="G400" s="130"/>
      <c r="H400" s="131"/>
      <c r="J400" s="132"/>
    </row>
    <row r="401" spans="1:10" s="129" customFormat="1" x14ac:dyDescent="0.35">
      <c r="A401" s="133"/>
      <c r="D401" s="130"/>
      <c r="F401" s="130"/>
      <c r="G401" s="130"/>
      <c r="H401" s="131"/>
      <c r="J401" s="132"/>
    </row>
    <row r="402" spans="1:10" s="129" customFormat="1" x14ac:dyDescent="0.35">
      <c r="A402" s="133"/>
      <c r="D402" s="130"/>
      <c r="F402" s="130"/>
      <c r="G402" s="130"/>
      <c r="H402" s="131"/>
      <c r="J402" s="132"/>
    </row>
    <row r="403" spans="1:10" s="129" customFormat="1" x14ac:dyDescent="0.35">
      <c r="A403" s="133"/>
      <c r="D403" s="130"/>
      <c r="F403" s="130"/>
      <c r="G403" s="130"/>
      <c r="H403" s="131"/>
      <c r="J403" s="132"/>
    </row>
    <row r="404" spans="1:10" s="129" customFormat="1" x14ac:dyDescent="0.35">
      <c r="A404" s="133"/>
      <c r="D404" s="130"/>
      <c r="F404" s="130"/>
      <c r="G404" s="130"/>
      <c r="H404" s="131"/>
      <c r="J404" s="132"/>
    </row>
    <row r="405" spans="1:10" s="129" customFormat="1" x14ac:dyDescent="0.35">
      <c r="A405" s="133"/>
      <c r="D405" s="130"/>
      <c r="F405" s="130"/>
      <c r="G405" s="130"/>
      <c r="H405" s="131"/>
      <c r="J405" s="132"/>
    </row>
    <row r="406" spans="1:10" s="129" customFormat="1" x14ac:dyDescent="0.35">
      <c r="A406" s="133"/>
      <c r="D406" s="130"/>
      <c r="F406" s="130"/>
      <c r="G406" s="130"/>
      <c r="H406" s="131"/>
      <c r="J406" s="132"/>
    </row>
    <row r="407" spans="1:10" s="129" customFormat="1" x14ac:dyDescent="0.35">
      <c r="A407" s="133"/>
      <c r="D407" s="130"/>
      <c r="F407" s="130"/>
      <c r="G407" s="130"/>
      <c r="H407" s="131"/>
      <c r="J407" s="132"/>
    </row>
    <row r="408" spans="1:10" s="129" customFormat="1" x14ac:dyDescent="0.35">
      <c r="A408" s="133"/>
      <c r="D408" s="130"/>
      <c r="F408" s="130"/>
      <c r="G408" s="130"/>
      <c r="H408" s="131"/>
      <c r="J408" s="132"/>
    </row>
    <row r="409" spans="1:10" s="129" customFormat="1" x14ac:dyDescent="0.35">
      <c r="A409" s="133"/>
      <c r="D409" s="130"/>
      <c r="F409" s="130"/>
      <c r="G409" s="130"/>
      <c r="H409" s="131"/>
      <c r="J409" s="132"/>
    </row>
    <row r="410" spans="1:10" s="129" customFormat="1" x14ac:dyDescent="0.35">
      <c r="A410" s="133"/>
      <c r="D410" s="130"/>
      <c r="F410" s="130"/>
      <c r="G410" s="130"/>
      <c r="H410" s="131"/>
      <c r="J410" s="132"/>
    </row>
    <row r="411" spans="1:10" s="129" customFormat="1" x14ac:dyDescent="0.35">
      <c r="A411" s="133"/>
      <c r="D411" s="130"/>
      <c r="F411" s="130"/>
      <c r="G411" s="130"/>
      <c r="H411" s="131"/>
      <c r="J411" s="132"/>
    </row>
    <row r="412" spans="1:10" s="129" customFormat="1" x14ac:dyDescent="0.35">
      <c r="A412" s="133"/>
      <c r="D412" s="130"/>
      <c r="F412" s="130"/>
      <c r="G412" s="130"/>
      <c r="H412" s="131"/>
      <c r="J412" s="132"/>
    </row>
    <row r="413" spans="1:10" s="129" customFormat="1" x14ac:dyDescent="0.35">
      <c r="A413" s="133"/>
      <c r="D413" s="130"/>
      <c r="F413" s="130"/>
      <c r="G413" s="130"/>
      <c r="H413" s="131"/>
      <c r="J413" s="132"/>
    </row>
    <row r="414" spans="1:10" s="129" customFormat="1" x14ac:dyDescent="0.35">
      <c r="A414" s="133"/>
      <c r="D414" s="130"/>
      <c r="F414" s="130"/>
      <c r="G414" s="130"/>
      <c r="H414" s="131"/>
      <c r="J414" s="132"/>
    </row>
    <row r="415" spans="1:10" s="129" customFormat="1" x14ac:dyDescent="0.35">
      <c r="A415" s="133"/>
      <c r="D415" s="130"/>
      <c r="F415" s="130"/>
      <c r="G415" s="130"/>
      <c r="H415" s="131"/>
      <c r="J415" s="132"/>
    </row>
    <row r="416" spans="1:10" s="129" customFormat="1" x14ac:dyDescent="0.35">
      <c r="A416" s="133"/>
      <c r="D416" s="130"/>
      <c r="F416" s="130"/>
      <c r="G416" s="130"/>
      <c r="H416" s="131"/>
      <c r="J416" s="132"/>
    </row>
    <row r="417" spans="1:10" s="129" customFormat="1" x14ac:dyDescent="0.35">
      <c r="A417" s="133"/>
      <c r="D417" s="130"/>
      <c r="F417" s="130"/>
      <c r="G417" s="130"/>
      <c r="H417" s="131"/>
      <c r="J417" s="132"/>
    </row>
    <row r="418" spans="1:10" s="129" customFormat="1" x14ac:dyDescent="0.35">
      <c r="A418" s="133"/>
      <c r="D418" s="130"/>
      <c r="F418" s="130"/>
      <c r="G418" s="130"/>
      <c r="H418" s="131"/>
      <c r="J418" s="132"/>
    </row>
    <row r="419" spans="1:10" s="129" customFormat="1" x14ac:dyDescent="0.35">
      <c r="A419" s="133"/>
      <c r="D419" s="130"/>
      <c r="F419" s="130"/>
      <c r="G419" s="130"/>
      <c r="H419" s="131"/>
      <c r="J419" s="132"/>
    </row>
    <row r="420" spans="1:10" s="129" customFormat="1" x14ac:dyDescent="0.35">
      <c r="A420" s="133"/>
      <c r="D420" s="130"/>
      <c r="F420" s="130"/>
      <c r="G420" s="130"/>
      <c r="H420" s="131"/>
      <c r="J420" s="132"/>
    </row>
    <row r="421" spans="1:10" s="129" customFormat="1" x14ac:dyDescent="0.35">
      <c r="A421" s="133"/>
      <c r="D421" s="130"/>
      <c r="F421" s="130"/>
      <c r="G421" s="130"/>
      <c r="H421" s="131"/>
      <c r="J421" s="132"/>
    </row>
    <row r="422" spans="1:10" s="129" customFormat="1" x14ac:dyDescent="0.35">
      <c r="A422" s="133"/>
      <c r="D422" s="130"/>
      <c r="F422" s="130"/>
      <c r="G422" s="130"/>
      <c r="H422" s="131"/>
      <c r="J422" s="132"/>
    </row>
    <row r="423" spans="1:10" s="129" customFormat="1" x14ac:dyDescent="0.35">
      <c r="A423" s="133"/>
      <c r="D423" s="130"/>
      <c r="F423" s="130"/>
      <c r="G423" s="130"/>
      <c r="H423" s="131"/>
      <c r="J423" s="132"/>
    </row>
    <row r="424" spans="1:10" s="129" customFormat="1" x14ac:dyDescent="0.35">
      <c r="A424" s="133"/>
      <c r="D424" s="130"/>
      <c r="F424" s="130"/>
      <c r="G424" s="130"/>
      <c r="H424" s="131"/>
      <c r="J424" s="132"/>
    </row>
    <row r="425" spans="1:10" s="129" customFormat="1" x14ac:dyDescent="0.35">
      <c r="A425" s="133"/>
      <c r="D425" s="130"/>
      <c r="F425" s="130"/>
      <c r="G425" s="130"/>
      <c r="H425" s="131"/>
      <c r="J425" s="132"/>
    </row>
    <row r="426" spans="1:10" s="129" customFormat="1" x14ac:dyDescent="0.35">
      <c r="A426" s="133"/>
      <c r="D426" s="130"/>
      <c r="F426" s="130"/>
      <c r="G426" s="130"/>
      <c r="H426" s="131"/>
      <c r="J426" s="132"/>
    </row>
    <row r="427" spans="1:10" s="129" customFormat="1" x14ac:dyDescent="0.35">
      <c r="A427" s="133"/>
      <c r="D427" s="130"/>
      <c r="F427" s="130"/>
      <c r="G427" s="130"/>
      <c r="H427" s="131"/>
      <c r="J427" s="132"/>
    </row>
    <row r="428" spans="1:10" s="129" customFormat="1" x14ac:dyDescent="0.35">
      <c r="A428" s="133"/>
      <c r="D428" s="130"/>
      <c r="F428" s="130"/>
      <c r="G428" s="130"/>
      <c r="H428" s="131"/>
      <c r="J428" s="132"/>
    </row>
    <row r="429" spans="1:10" s="129" customFormat="1" x14ac:dyDescent="0.35">
      <c r="A429" s="133"/>
      <c r="D429" s="130"/>
      <c r="F429" s="130"/>
      <c r="G429" s="130"/>
      <c r="H429" s="131"/>
      <c r="J429" s="132"/>
    </row>
    <row r="430" spans="1:10" s="129" customFormat="1" x14ac:dyDescent="0.35">
      <c r="A430" s="133"/>
      <c r="D430" s="130"/>
      <c r="F430" s="130"/>
      <c r="G430" s="130"/>
      <c r="H430" s="131"/>
      <c r="J430" s="132"/>
    </row>
    <row r="431" spans="1:10" s="129" customFormat="1" x14ac:dyDescent="0.35">
      <c r="A431" s="133"/>
      <c r="D431" s="130"/>
      <c r="F431" s="130"/>
      <c r="G431" s="130"/>
      <c r="H431" s="131"/>
      <c r="J431" s="132"/>
    </row>
    <row r="432" spans="1:10" s="129" customFormat="1" x14ac:dyDescent="0.35">
      <c r="A432" s="133"/>
      <c r="D432" s="130"/>
      <c r="F432" s="130"/>
      <c r="G432" s="130"/>
      <c r="H432" s="131"/>
      <c r="J432" s="132"/>
    </row>
    <row r="433" spans="1:10" s="129" customFormat="1" x14ac:dyDescent="0.35">
      <c r="A433" s="133"/>
      <c r="D433" s="130"/>
      <c r="F433" s="130"/>
      <c r="G433" s="130"/>
      <c r="H433" s="131"/>
      <c r="J433" s="132"/>
    </row>
    <row r="434" spans="1:10" s="129" customFormat="1" x14ac:dyDescent="0.35">
      <c r="A434" s="133"/>
      <c r="D434" s="130"/>
      <c r="F434" s="130"/>
      <c r="G434" s="130"/>
      <c r="H434" s="131"/>
      <c r="J434" s="132"/>
    </row>
    <row r="435" spans="1:10" s="129" customFormat="1" x14ac:dyDescent="0.35">
      <c r="A435" s="133"/>
      <c r="D435" s="130"/>
      <c r="F435" s="130"/>
      <c r="G435" s="130"/>
      <c r="H435" s="131"/>
      <c r="J435" s="132"/>
    </row>
    <row r="436" spans="1:10" s="129" customFormat="1" x14ac:dyDescent="0.35">
      <c r="A436" s="133"/>
      <c r="D436" s="130"/>
      <c r="F436" s="130"/>
      <c r="G436" s="130"/>
      <c r="H436" s="131"/>
      <c r="J436" s="132"/>
    </row>
    <row r="437" spans="1:10" s="129" customFormat="1" x14ac:dyDescent="0.35">
      <c r="A437" s="133"/>
      <c r="D437" s="130"/>
      <c r="F437" s="130"/>
      <c r="G437" s="130"/>
      <c r="H437" s="131"/>
      <c r="J437" s="132"/>
    </row>
    <row r="438" spans="1:10" s="129" customFormat="1" x14ac:dyDescent="0.35">
      <c r="A438" s="133"/>
      <c r="D438" s="130"/>
      <c r="F438" s="130"/>
      <c r="G438" s="130"/>
      <c r="H438" s="131"/>
      <c r="J438" s="132"/>
    </row>
    <row r="439" spans="1:10" s="129" customFormat="1" x14ac:dyDescent="0.35">
      <c r="A439" s="133"/>
      <c r="D439" s="130"/>
      <c r="F439" s="130"/>
      <c r="G439" s="130"/>
      <c r="H439" s="131"/>
      <c r="J439" s="132"/>
    </row>
    <row r="440" spans="1:10" s="129" customFormat="1" x14ac:dyDescent="0.35">
      <c r="A440" s="133"/>
      <c r="D440" s="130"/>
      <c r="F440" s="130"/>
      <c r="G440" s="130"/>
      <c r="H440" s="131"/>
      <c r="J440" s="132"/>
    </row>
    <row r="441" spans="1:10" s="129" customFormat="1" x14ac:dyDescent="0.35">
      <c r="A441" s="133"/>
      <c r="D441" s="130"/>
      <c r="F441" s="130"/>
      <c r="G441" s="130"/>
      <c r="H441" s="131"/>
      <c r="J441" s="132"/>
    </row>
    <row r="442" spans="1:10" s="129" customFormat="1" x14ac:dyDescent="0.35">
      <c r="A442" s="133"/>
      <c r="D442" s="130"/>
      <c r="F442" s="130"/>
      <c r="G442" s="130"/>
      <c r="H442" s="131"/>
      <c r="J442" s="132"/>
    </row>
    <row r="443" spans="1:10" s="129" customFormat="1" x14ac:dyDescent="0.35">
      <c r="A443" s="133"/>
      <c r="D443" s="130"/>
      <c r="F443" s="130"/>
      <c r="G443" s="130"/>
      <c r="H443" s="131"/>
      <c r="J443" s="132"/>
    </row>
    <row r="444" spans="1:10" s="129" customFormat="1" x14ac:dyDescent="0.35">
      <c r="A444" s="133"/>
      <c r="D444" s="130"/>
      <c r="F444" s="130"/>
      <c r="G444" s="130"/>
      <c r="H444" s="131"/>
      <c r="J444" s="132"/>
    </row>
    <row r="445" spans="1:10" s="129" customFormat="1" x14ac:dyDescent="0.35">
      <c r="A445" s="133"/>
      <c r="D445" s="130"/>
      <c r="F445" s="130"/>
      <c r="G445" s="130"/>
      <c r="H445" s="131"/>
      <c r="J445" s="132"/>
    </row>
    <row r="446" spans="1:10" s="129" customFormat="1" x14ac:dyDescent="0.35">
      <c r="A446" s="133"/>
      <c r="D446" s="130"/>
      <c r="F446" s="130"/>
      <c r="G446" s="130"/>
      <c r="H446" s="131"/>
      <c r="J446" s="132"/>
    </row>
    <row r="447" spans="1:10" s="129" customFormat="1" x14ac:dyDescent="0.35">
      <c r="A447" s="133"/>
      <c r="D447" s="130"/>
      <c r="F447" s="130"/>
      <c r="G447" s="130"/>
      <c r="H447" s="131"/>
      <c r="J447" s="132"/>
    </row>
    <row r="448" spans="1:10" s="129" customFormat="1" x14ac:dyDescent="0.35">
      <c r="A448" s="133"/>
      <c r="D448" s="130"/>
      <c r="F448" s="130"/>
      <c r="G448" s="130"/>
      <c r="H448" s="131"/>
      <c r="J448" s="132"/>
    </row>
    <row r="449" spans="1:10" s="129" customFormat="1" x14ac:dyDescent="0.35">
      <c r="A449" s="133"/>
      <c r="D449" s="130"/>
      <c r="F449" s="130"/>
      <c r="G449" s="130"/>
      <c r="H449" s="131"/>
      <c r="J449" s="132"/>
    </row>
    <row r="450" spans="1:10" s="129" customFormat="1" x14ac:dyDescent="0.35">
      <c r="A450" s="133"/>
      <c r="D450" s="130"/>
      <c r="F450" s="130"/>
      <c r="G450" s="130"/>
      <c r="H450" s="131"/>
      <c r="J450" s="132"/>
    </row>
    <row r="451" spans="1:10" s="129" customFormat="1" x14ac:dyDescent="0.35">
      <c r="A451" s="133"/>
      <c r="D451" s="130"/>
      <c r="F451" s="130"/>
      <c r="G451" s="130"/>
      <c r="H451" s="131"/>
      <c r="J451" s="132"/>
    </row>
    <row r="452" spans="1:10" s="129" customFormat="1" x14ac:dyDescent="0.35">
      <c r="A452" s="133"/>
      <c r="D452" s="130"/>
      <c r="F452" s="130"/>
      <c r="G452" s="130"/>
      <c r="H452" s="131"/>
      <c r="J452" s="132"/>
    </row>
    <row r="453" spans="1:10" s="129" customFormat="1" x14ac:dyDescent="0.35">
      <c r="A453" s="133"/>
      <c r="D453" s="130"/>
      <c r="F453" s="130"/>
      <c r="G453" s="130"/>
      <c r="H453" s="131"/>
      <c r="J453" s="132"/>
    </row>
    <row r="454" spans="1:10" s="129" customFormat="1" x14ac:dyDescent="0.35">
      <c r="A454" s="133"/>
      <c r="D454" s="130"/>
      <c r="F454" s="130"/>
      <c r="G454" s="130"/>
      <c r="H454" s="131"/>
      <c r="J454" s="132"/>
    </row>
    <row r="455" spans="1:10" s="129" customFormat="1" x14ac:dyDescent="0.35">
      <c r="A455" s="133"/>
      <c r="D455" s="130"/>
      <c r="F455" s="130"/>
      <c r="G455" s="130"/>
      <c r="H455" s="131"/>
      <c r="J455" s="132"/>
    </row>
    <row r="456" spans="1:10" s="129" customFormat="1" x14ac:dyDescent="0.35">
      <c r="A456" s="133"/>
      <c r="D456" s="130"/>
      <c r="F456" s="130"/>
      <c r="G456" s="130"/>
      <c r="H456" s="131"/>
      <c r="J456" s="132"/>
    </row>
    <row r="457" spans="1:10" s="129" customFormat="1" x14ac:dyDescent="0.35">
      <c r="A457" s="133"/>
      <c r="D457" s="130"/>
      <c r="F457" s="130"/>
      <c r="G457" s="130"/>
      <c r="H457" s="131"/>
      <c r="J457" s="132"/>
    </row>
    <row r="458" spans="1:10" s="129" customFormat="1" x14ac:dyDescent="0.35">
      <c r="A458" s="133"/>
      <c r="D458" s="130"/>
      <c r="F458" s="130"/>
      <c r="G458" s="130"/>
      <c r="H458" s="131"/>
      <c r="J458" s="132"/>
    </row>
    <row r="459" spans="1:10" s="129" customFormat="1" x14ac:dyDescent="0.35">
      <c r="A459" s="133"/>
      <c r="D459" s="130"/>
      <c r="F459" s="130"/>
      <c r="G459" s="130"/>
      <c r="H459" s="131"/>
      <c r="J459" s="132"/>
    </row>
    <row r="460" spans="1:10" s="129" customFormat="1" x14ac:dyDescent="0.35">
      <c r="A460" s="133"/>
      <c r="D460" s="130"/>
      <c r="F460" s="130"/>
      <c r="G460" s="130"/>
      <c r="H460" s="131"/>
      <c r="J460" s="132"/>
    </row>
    <row r="461" spans="1:10" s="129" customFormat="1" x14ac:dyDescent="0.35">
      <c r="A461" s="133"/>
      <c r="D461" s="130"/>
      <c r="F461" s="130"/>
      <c r="G461" s="130"/>
      <c r="H461" s="131"/>
      <c r="J461" s="132"/>
    </row>
    <row r="462" spans="1:10" s="129" customFormat="1" x14ac:dyDescent="0.35">
      <c r="A462" s="133"/>
      <c r="D462" s="130"/>
      <c r="F462" s="130"/>
      <c r="G462" s="130"/>
      <c r="H462" s="131"/>
      <c r="J462" s="132"/>
    </row>
    <row r="463" spans="1:10" s="129" customFormat="1" x14ac:dyDescent="0.35">
      <c r="A463" s="133"/>
      <c r="D463" s="130"/>
      <c r="F463" s="130"/>
      <c r="G463" s="130"/>
      <c r="H463" s="131"/>
      <c r="J463" s="132"/>
    </row>
    <row r="464" spans="1:10" s="129" customFormat="1" x14ac:dyDescent="0.35">
      <c r="A464" s="133"/>
      <c r="D464" s="130"/>
      <c r="F464" s="130"/>
      <c r="G464" s="130"/>
      <c r="H464" s="131"/>
      <c r="J464" s="132"/>
    </row>
    <row r="465" spans="1:10" s="129" customFormat="1" x14ac:dyDescent="0.35">
      <c r="A465" s="133"/>
      <c r="D465" s="130"/>
      <c r="F465" s="130"/>
      <c r="G465" s="130"/>
      <c r="H465" s="131"/>
      <c r="J465" s="132"/>
    </row>
    <row r="466" spans="1:10" s="129" customFormat="1" x14ac:dyDescent="0.35">
      <c r="A466" s="133"/>
      <c r="D466" s="130"/>
      <c r="F466" s="130"/>
      <c r="G466" s="130"/>
      <c r="H466" s="131"/>
      <c r="J466" s="132"/>
    </row>
    <row r="467" spans="1:10" s="129" customFormat="1" x14ac:dyDescent="0.35">
      <c r="A467" s="133"/>
      <c r="D467" s="130"/>
      <c r="F467" s="130"/>
      <c r="G467" s="130"/>
      <c r="H467" s="131"/>
      <c r="J467" s="132"/>
    </row>
    <row r="468" spans="1:10" s="129" customFormat="1" x14ac:dyDescent="0.35">
      <c r="A468" s="133"/>
      <c r="D468" s="130"/>
      <c r="F468" s="130"/>
      <c r="G468" s="130"/>
      <c r="H468" s="131"/>
      <c r="J468" s="132"/>
    </row>
    <row r="469" spans="1:10" s="129" customFormat="1" x14ac:dyDescent="0.35">
      <c r="A469" s="133"/>
      <c r="D469" s="130"/>
      <c r="F469" s="130"/>
      <c r="G469" s="130"/>
      <c r="H469" s="131"/>
      <c r="J469" s="132"/>
    </row>
    <row r="470" spans="1:10" s="129" customFormat="1" x14ac:dyDescent="0.35">
      <c r="A470" s="133"/>
      <c r="D470" s="130"/>
      <c r="F470" s="130"/>
      <c r="G470" s="130"/>
      <c r="H470" s="131"/>
      <c r="J470" s="132"/>
    </row>
    <row r="471" spans="1:10" s="129" customFormat="1" x14ac:dyDescent="0.35">
      <c r="A471" s="133"/>
      <c r="D471" s="130"/>
      <c r="F471" s="130"/>
      <c r="G471" s="130"/>
      <c r="H471" s="131"/>
      <c r="J471" s="132"/>
    </row>
    <row r="472" spans="1:10" s="129" customFormat="1" x14ac:dyDescent="0.35">
      <c r="A472" s="133"/>
      <c r="D472" s="130"/>
      <c r="F472" s="130"/>
      <c r="G472" s="130"/>
      <c r="H472" s="131"/>
      <c r="J472" s="132"/>
    </row>
    <row r="473" spans="1:10" s="129" customFormat="1" x14ac:dyDescent="0.35">
      <c r="A473" s="133"/>
      <c r="D473" s="130"/>
      <c r="F473" s="130"/>
      <c r="G473" s="130"/>
      <c r="H473" s="131"/>
      <c r="J473" s="132"/>
    </row>
    <row r="474" spans="1:10" s="129" customFormat="1" x14ac:dyDescent="0.35">
      <c r="A474" s="133"/>
      <c r="D474" s="130"/>
      <c r="F474" s="130"/>
      <c r="G474" s="130"/>
      <c r="H474" s="131"/>
      <c r="J474" s="132"/>
    </row>
    <row r="475" spans="1:10" s="129" customFormat="1" x14ac:dyDescent="0.35">
      <c r="A475" s="133"/>
      <c r="D475" s="130"/>
      <c r="F475" s="130"/>
      <c r="G475" s="130"/>
      <c r="H475" s="131"/>
      <c r="J475" s="132"/>
    </row>
    <row r="476" spans="1:10" s="129" customFormat="1" x14ac:dyDescent="0.35">
      <c r="A476" s="133"/>
      <c r="D476" s="130"/>
      <c r="F476" s="130"/>
      <c r="G476" s="130"/>
      <c r="H476" s="131"/>
      <c r="J476" s="132"/>
    </row>
    <row r="477" spans="1:10" s="129" customFormat="1" x14ac:dyDescent="0.35">
      <c r="A477" s="133"/>
      <c r="D477" s="130"/>
      <c r="F477" s="130"/>
      <c r="G477" s="130"/>
      <c r="H477" s="131"/>
      <c r="J477" s="132"/>
    </row>
    <row r="478" spans="1:10" s="129" customFormat="1" x14ac:dyDescent="0.35">
      <c r="A478" s="133"/>
      <c r="D478" s="130"/>
      <c r="F478" s="130"/>
      <c r="G478" s="130"/>
      <c r="H478" s="131"/>
      <c r="J478" s="132"/>
    </row>
    <row r="479" spans="1:10" s="129" customFormat="1" x14ac:dyDescent="0.35">
      <c r="A479" s="133"/>
      <c r="D479" s="130"/>
      <c r="F479" s="130"/>
      <c r="G479" s="130"/>
      <c r="H479" s="131"/>
      <c r="J479" s="132"/>
    </row>
    <row r="480" spans="1:10" s="129" customFormat="1" x14ac:dyDescent="0.35">
      <c r="A480" s="133"/>
      <c r="D480" s="130"/>
      <c r="F480" s="130"/>
      <c r="G480" s="130"/>
      <c r="H480" s="131"/>
      <c r="J480" s="132"/>
    </row>
    <row r="481" spans="1:10" s="129" customFormat="1" x14ac:dyDescent="0.35">
      <c r="A481" s="133"/>
      <c r="D481" s="130"/>
      <c r="F481" s="130"/>
      <c r="G481" s="130"/>
      <c r="H481" s="131"/>
      <c r="J481" s="132"/>
    </row>
    <row r="482" spans="1:10" s="129" customFormat="1" x14ac:dyDescent="0.35">
      <c r="A482" s="133"/>
      <c r="D482" s="130"/>
      <c r="F482" s="130"/>
      <c r="G482" s="130"/>
      <c r="H482" s="131"/>
      <c r="J482" s="132"/>
    </row>
    <row r="483" spans="1:10" s="129" customFormat="1" x14ac:dyDescent="0.35">
      <c r="A483" s="133"/>
      <c r="D483" s="130"/>
      <c r="F483" s="130"/>
      <c r="G483" s="130"/>
      <c r="H483" s="131"/>
      <c r="J483" s="132"/>
    </row>
    <row r="484" spans="1:10" s="129" customFormat="1" x14ac:dyDescent="0.35">
      <c r="A484" s="133"/>
      <c r="D484" s="130"/>
      <c r="F484" s="130"/>
      <c r="G484" s="130"/>
      <c r="H484" s="131"/>
      <c r="J484" s="132"/>
    </row>
    <row r="485" spans="1:10" s="129" customFormat="1" x14ac:dyDescent="0.35">
      <c r="A485" s="133"/>
      <c r="D485" s="130"/>
      <c r="F485" s="130"/>
      <c r="G485" s="130"/>
      <c r="H485" s="131"/>
      <c r="J485" s="132"/>
    </row>
    <row r="486" spans="1:10" s="129" customFormat="1" x14ac:dyDescent="0.35">
      <c r="A486" s="133"/>
      <c r="D486" s="130"/>
      <c r="F486" s="130"/>
      <c r="G486" s="130"/>
      <c r="H486" s="131"/>
      <c r="J486" s="132"/>
    </row>
    <row r="487" spans="1:10" s="129" customFormat="1" x14ac:dyDescent="0.35">
      <c r="A487" s="133"/>
      <c r="D487" s="130"/>
      <c r="F487" s="130"/>
      <c r="G487" s="130"/>
      <c r="H487" s="131"/>
      <c r="J487" s="132"/>
    </row>
    <row r="488" spans="1:10" s="129" customFormat="1" x14ac:dyDescent="0.35">
      <c r="A488" s="133"/>
      <c r="D488" s="130"/>
      <c r="F488" s="130"/>
      <c r="G488" s="130"/>
      <c r="H488" s="131"/>
      <c r="J488" s="132"/>
    </row>
    <row r="489" spans="1:10" s="129" customFormat="1" x14ac:dyDescent="0.35">
      <c r="A489" s="133"/>
      <c r="D489" s="130"/>
      <c r="F489" s="130"/>
      <c r="G489" s="130"/>
      <c r="H489" s="131"/>
      <c r="J489" s="132"/>
    </row>
    <row r="490" spans="1:10" s="129" customFormat="1" x14ac:dyDescent="0.35">
      <c r="A490" s="133"/>
      <c r="D490" s="130"/>
      <c r="F490" s="130"/>
      <c r="G490" s="130"/>
      <c r="H490" s="131"/>
      <c r="J490" s="132"/>
    </row>
    <row r="491" spans="1:10" s="129" customFormat="1" x14ac:dyDescent="0.35">
      <c r="A491" s="133"/>
      <c r="D491" s="130"/>
      <c r="F491" s="130"/>
      <c r="G491" s="130"/>
      <c r="H491" s="131"/>
      <c r="J491" s="132"/>
    </row>
    <row r="492" spans="1:10" s="129" customFormat="1" x14ac:dyDescent="0.35">
      <c r="A492" s="133"/>
      <c r="D492" s="130"/>
      <c r="F492" s="130"/>
      <c r="G492" s="130"/>
      <c r="H492" s="131"/>
      <c r="J492" s="132"/>
    </row>
    <row r="493" spans="1:10" s="129" customFormat="1" x14ac:dyDescent="0.35">
      <c r="A493" s="133"/>
      <c r="D493" s="130"/>
      <c r="F493" s="130"/>
      <c r="G493" s="130"/>
      <c r="H493" s="131"/>
      <c r="J493" s="132"/>
    </row>
    <row r="494" spans="1:10" s="129" customFormat="1" x14ac:dyDescent="0.35">
      <c r="A494" s="133"/>
      <c r="D494" s="130"/>
      <c r="F494" s="130"/>
      <c r="G494" s="130"/>
      <c r="H494" s="131"/>
      <c r="J494" s="132"/>
    </row>
    <row r="495" spans="1:10" s="129" customFormat="1" x14ac:dyDescent="0.35">
      <c r="A495" s="133"/>
      <c r="D495" s="130"/>
      <c r="F495" s="130"/>
      <c r="G495" s="130"/>
      <c r="H495" s="131"/>
      <c r="J495" s="132"/>
    </row>
    <row r="496" spans="1:10" s="129" customFormat="1" x14ac:dyDescent="0.35">
      <c r="A496" s="133"/>
      <c r="D496" s="130"/>
      <c r="F496" s="130"/>
      <c r="G496" s="130"/>
      <c r="H496" s="131"/>
      <c r="J496" s="132"/>
    </row>
    <row r="497" spans="1:10" s="129" customFormat="1" x14ac:dyDescent="0.35">
      <c r="A497" s="133"/>
      <c r="D497" s="130"/>
      <c r="F497" s="130"/>
      <c r="G497" s="130"/>
      <c r="H497" s="131"/>
      <c r="J497" s="132"/>
    </row>
    <row r="498" spans="1:10" s="129" customFormat="1" x14ac:dyDescent="0.35">
      <c r="A498" s="133"/>
      <c r="D498" s="130"/>
      <c r="F498" s="130"/>
      <c r="G498" s="130"/>
      <c r="H498" s="131"/>
      <c r="J498" s="132"/>
    </row>
    <row r="499" spans="1:10" s="129" customFormat="1" x14ac:dyDescent="0.35">
      <c r="A499" s="133"/>
      <c r="D499" s="130"/>
      <c r="F499" s="130"/>
      <c r="G499" s="130"/>
      <c r="H499" s="131"/>
      <c r="J499" s="132"/>
    </row>
    <row r="500" spans="1:10" s="129" customFormat="1" x14ac:dyDescent="0.35">
      <c r="A500" s="133"/>
      <c r="D500" s="130"/>
      <c r="F500" s="130"/>
      <c r="G500" s="130"/>
      <c r="H500" s="131"/>
      <c r="J500" s="132"/>
    </row>
    <row r="501" spans="1:10" s="129" customFormat="1" x14ac:dyDescent="0.35">
      <c r="A501" s="133"/>
      <c r="D501" s="130"/>
      <c r="F501" s="130"/>
      <c r="G501" s="130"/>
      <c r="H501" s="131"/>
      <c r="J501" s="132"/>
    </row>
    <row r="502" spans="1:10" s="129" customFormat="1" x14ac:dyDescent="0.35">
      <c r="A502" s="133"/>
      <c r="D502" s="130"/>
      <c r="F502" s="130"/>
      <c r="G502" s="130"/>
      <c r="H502" s="131"/>
      <c r="J502" s="132"/>
    </row>
    <row r="503" spans="1:10" s="129" customFormat="1" x14ac:dyDescent="0.35">
      <c r="A503" s="133"/>
      <c r="D503" s="130"/>
      <c r="F503" s="130"/>
      <c r="G503" s="130"/>
      <c r="H503" s="131"/>
      <c r="J503" s="132"/>
    </row>
    <row r="504" spans="1:10" s="129" customFormat="1" x14ac:dyDescent="0.35">
      <c r="A504" s="133"/>
      <c r="D504" s="130"/>
      <c r="F504" s="130"/>
      <c r="G504" s="130"/>
      <c r="H504" s="131"/>
      <c r="J504" s="132"/>
    </row>
    <row r="505" spans="1:10" s="129" customFormat="1" x14ac:dyDescent="0.35">
      <c r="A505" s="133"/>
      <c r="D505" s="130"/>
      <c r="F505" s="130"/>
      <c r="G505" s="130"/>
      <c r="H505" s="131"/>
      <c r="J505" s="132"/>
    </row>
    <row r="506" spans="1:10" s="129" customFormat="1" x14ac:dyDescent="0.35">
      <c r="A506" s="133"/>
      <c r="D506" s="130"/>
      <c r="F506" s="130"/>
      <c r="G506" s="130"/>
      <c r="H506" s="131"/>
      <c r="J506" s="132"/>
    </row>
    <row r="507" spans="1:10" s="129" customFormat="1" x14ac:dyDescent="0.35">
      <c r="A507" s="133"/>
      <c r="D507" s="130"/>
      <c r="F507" s="130"/>
      <c r="G507" s="130"/>
      <c r="H507" s="131"/>
      <c r="J507" s="132"/>
    </row>
    <row r="508" spans="1:10" s="129" customFormat="1" x14ac:dyDescent="0.35">
      <c r="A508" s="133"/>
      <c r="D508" s="130"/>
      <c r="F508" s="130"/>
      <c r="G508" s="130"/>
      <c r="H508" s="131"/>
      <c r="J508" s="132"/>
    </row>
    <row r="509" spans="1:10" s="129" customFormat="1" x14ac:dyDescent="0.35">
      <c r="A509" s="133"/>
      <c r="D509" s="130"/>
      <c r="F509" s="130"/>
      <c r="G509" s="130"/>
      <c r="H509" s="131"/>
      <c r="J509" s="132"/>
    </row>
    <row r="510" spans="1:10" s="129" customFormat="1" x14ac:dyDescent="0.35">
      <c r="A510" s="133"/>
      <c r="D510" s="130"/>
      <c r="F510" s="130"/>
      <c r="G510" s="130"/>
      <c r="H510" s="131"/>
      <c r="J510" s="132"/>
    </row>
    <row r="511" spans="1:10" s="129" customFormat="1" x14ac:dyDescent="0.35">
      <c r="A511" s="133"/>
      <c r="D511" s="130"/>
      <c r="F511" s="130"/>
      <c r="G511" s="130"/>
      <c r="H511" s="131"/>
      <c r="J511" s="132"/>
    </row>
    <row r="512" spans="1:10" s="129" customFormat="1" x14ac:dyDescent="0.35">
      <c r="A512" s="133"/>
      <c r="D512" s="130"/>
      <c r="F512" s="130"/>
      <c r="G512" s="130"/>
      <c r="H512" s="131"/>
      <c r="J512" s="132"/>
    </row>
    <row r="513" spans="1:10" s="129" customFormat="1" x14ac:dyDescent="0.35">
      <c r="A513" s="133"/>
      <c r="D513" s="130"/>
      <c r="F513" s="130"/>
      <c r="G513" s="130"/>
      <c r="H513" s="131"/>
      <c r="J513" s="132"/>
    </row>
    <row r="514" spans="1:10" s="129" customFormat="1" x14ac:dyDescent="0.35">
      <c r="A514" s="133"/>
      <c r="D514" s="130"/>
      <c r="F514" s="130"/>
      <c r="G514" s="130"/>
      <c r="H514" s="131"/>
      <c r="J514" s="132"/>
    </row>
  </sheetData>
  <sheetProtection algorithmName="SHA-512" hashValue="hGBdxJ8ivFz4h1Rm+bdoOeGzoFC/N3vARIRhKNirLn+XGlXGYQhfnLKalyvozL9Vc2QF/CquLvi+ZGwV2PUDyQ==" saltValue="1l7gkjF1BW3JdLozOw0qtQ==" spinCount="100000" sheet="1" objects="1" scenarios="1" insertRows="0"/>
  <mergeCells count="4">
    <mergeCell ref="B304:F304"/>
    <mergeCell ref="C2:E2"/>
    <mergeCell ref="C3:E3"/>
    <mergeCell ref="C4:E4"/>
  </mergeCells>
  <conditionalFormatting sqref="C7:C13">
    <cfRule type="cellIs" dxfId="34" priority="16" operator="equal">
      <formula>0</formula>
    </cfRule>
  </conditionalFormatting>
  <conditionalFormatting sqref="B221:B222">
    <cfRule type="cellIs" dxfId="33" priority="14" stopIfTrue="1" operator="equal">
      <formula>"Kies eerst uw systematiek voor de berekening van de subsidiabele kosten"</formula>
    </cfRule>
  </conditionalFormatting>
  <conditionalFormatting sqref="E236">
    <cfRule type="cellIs" dxfId="32" priority="15" stopIfTrue="1" operator="equal">
      <formula>"Opslag algemene kosten (50%)"</formula>
    </cfRule>
  </conditionalFormatting>
  <conditionalFormatting sqref="B260 B262">
    <cfRule type="cellIs" dxfId="31" priority="12" stopIfTrue="1" operator="equal">
      <formula>"Kies eerst uw systematiek voor de berekening van de subsidiabele kosten"</formula>
    </cfRule>
  </conditionalFormatting>
  <conditionalFormatting sqref="B261">
    <cfRule type="cellIs" dxfId="30" priority="11" stopIfTrue="1" operator="equal">
      <formula>"Kies eerst uw systematiek voor de berekening van de subsidiabele kosten"</formula>
    </cfRule>
  </conditionalFormatting>
  <conditionalFormatting sqref="B17:B18">
    <cfRule type="cellIs" dxfId="29" priority="10" stopIfTrue="1" operator="equal">
      <formula>"Kies eerst uw systematiek voor de berekening van de subsidiabele kosten"</formula>
    </cfRule>
  </conditionalFormatting>
  <conditionalFormatting sqref="B32:B33">
    <cfRule type="cellIs" dxfId="28" priority="8" stopIfTrue="1" operator="equal">
      <formula>"Kies eerst uw systematiek voor de berekening van de subsidiabele kosten"</formula>
    </cfRule>
  </conditionalFormatting>
  <conditionalFormatting sqref="E47">
    <cfRule type="cellIs" dxfId="27" priority="9" stopIfTrue="1" operator="equal">
      <formula>"Opslag algemene kosten (50%)"</formula>
    </cfRule>
  </conditionalFormatting>
  <conditionalFormatting sqref="B71:B72">
    <cfRule type="cellIs" dxfId="26" priority="6" stopIfTrue="1" operator="equal">
      <formula>"Kies eerst uw systematiek voor de berekening van de subsidiabele kosten"</formula>
    </cfRule>
  </conditionalFormatting>
  <conditionalFormatting sqref="E86">
    <cfRule type="cellIs" dxfId="25" priority="7" stopIfTrue="1" operator="equal">
      <formula>"Opslag algemene kosten (50%)"</formula>
    </cfRule>
  </conditionalFormatting>
  <conditionalFormatting sqref="B121:B122">
    <cfRule type="cellIs" dxfId="24" priority="4" stopIfTrue="1" operator="equal">
      <formula>"Kies eerst uw systematiek voor de berekening van de subsidiabele kosten"</formula>
    </cfRule>
  </conditionalFormatting>
  <conditionalFormatting sqref="E136">
    <cfRule type="cellIs" dxfId="23" priority="5" stopIfTrue="1" operator="equal">
      <formula>"Opslag algemene kosten (50%)"</formula>
    </cfRule>
  </conditionalFormatting>
  <conditionalFormatting sqref="B171:B172">
    <cfRule type="cellIs" dxfId="22" priority="2" stopIfTrue="1" operator="equal">
      <formula>"Kies eerst uw systematiek voor de berekening van de subsidiabele kosten"</formula>
    </cfRule>
  </conditionalFormatting>
  <conditionalFormatting sqref="E186">
    <cfRule type="cellIs" dxfId="21" priority="3" stopIfTrue="1" operator="equal">
      <formula>"Opslag algemene kosten (50%)"</formula>
    </cfRule>
  </conditionalFormatting>
  <conditionalFormatting sqref="E276">
    <cfRule type="cellIs" dxfId="20" priority="1" stopIfTrue="1" operator="equal">
      <formula>"Opslag algemene kosten (50%)"</formula>
    </cfRule>
  </conditionalFormatting>
  <dataValidations count="1">
    <dataValidation type="list" allowBlank="1" showInputMessage="1" showErrorMessage="1" sqref="C4:E4" xr:uid="{72F607B7-8ACD-41C3-8B39-C0A130C3D8E7}">
      <formula1>$B$350:$C$350</formula1>
    </dataValidation>
  </dataValidations>
  <pageMargins left="0.70866141732283472" right="0.70866141732283472" top="0.74803149606299213" bottom="0.74803149606299213" header="0.31496062992125984" footer="0.31496062992125984"/>
  <pageSetup paperSize="9" scale="38" fitToHeight="2" orientation="portrait" r:id="rId1"/>
  <headerFooter>
    <oddHeader>&amp;L&amp;F, &amp;A&amp;R&amp;D &amp;T</oddHeader>
  </headerFooter>
  <rowBreaks count="2" manualBreakCount="2">
    <brk id="70" max="9" man="1"/>
    <brk id="220" max="9" man="1"/>
  </rowBreaks>
  <ignoredErrors>
    <ignoredError sqref="B14:G32 B7:C13 E7:G13 B34:G428 C33:G33"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29DDA12-1A0B-4DD9-BFDD-87BA7B028B38}">
          <x14:formula1>
            <xm:f>AGVV!$B$4:$B$6</xm:f>
          </x14:formula1>
          <xm:sqref>C261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FEFE4-0031-4C0D-A49F-9E347A5ADEDF}">
  <sheetPr codeName="Blad16"/>
  <dimension ref="B1:J31"/>
  <sheetViews>
    <sheetView workbookViewId="0"/>
  </sheetViews>
  <sheetFormatPr defaultColWidth="9.1796875" defaultRowHeight="14" x14ac:dyDescent="0.3"/>
  <cols>
    <col min="1" max="1" width="5.7265625" style="193" customWidth="1"/>
    <col min="2" max="2" width="35.453125" style="193" customWidth="1"/>
    <col min="3" max="10" width="16.453125" style="193" customWidth="1"/>
    <col min="11" max="16384" width="9.1796875" style="193"/>
  </cols>
  <sheetData>
    <row r="1" spans="2:10" s="184" customFormat="1" ht="25" x14ac:dyDescent="0.5">
      <c r="B1" s="183" t="s">
        <v>143</v>
      </c>
    </row>
    <row r="2" spans="2:10" s="186" customFormat="1" ht="20" x14ac:dyDescent="0.4">
      <c r="B2" s="185" t="s">
        <v>98</v>
      </c>
    </row>
    <row r="3" spans="2:10" s="188" customFormat="1" ht="15.5" x14ac:dyDescent="0.35">
      <c r="B3" s="187"/>
    </row>
    <row r="4" spans="2:10" ht="15.5" x14ac:dyDescent="0.3">
      <c r="B4" s="189" t="s">
        <v>94</v>
      </c>
      <c r="C4" s="190" t="str">
        <f>'Penvoerder=Deelnemer1'!C2</f>
        <v>Penvoerder</v>
      </c>
      <c r="D4" s="191"/>
      <c r="E4" s="191"/>
      <c r="F4" s="191"/>
      <c r="G4" s="191"/>
      <c r="H4" s="192"/>
    </row>
    <row r="5" spans="2:10" ht="15.5" x14ac:dyDescent="0.3">
      <c r="B5" s="194" t="s">
        <v>0</v>
      </c>
      <c r="C5" s="195" t="str">
        <f>'Penvoerder=Deelnemer1'!C3</f>
        <v>Projecttitel</v>
      </c>
      <c r="D5" s="196"/>
      <c r="E5" s="196"/>
      <c r="F5" s="196"/>
      <c r="G5" s="196"/>
      <c r="H5" s="197"/>
    </row>
    <row r="6" spans="2:10" s="188" customFormat="1" ht="15.5" x14ac:dyDescent="0.35">
      <c r="B6" s="187"/>
    </row>
    <row r="7" spans="2:10" s="188" customFormat="1" ht="15.5" x14ac:dyDescent="0.35"/>
    <row r="8" spans="2:10" x14ac:dyDescent="0.3">
      <c r="B8" s="198" t="s">
        <v>113</v>
      </c>
      <c r="C8" s="198"/>
      <c r="D8" s="198"/>
      <c r="E8" s="198"/>
      <c r="F8" s="198"/>
      <c r="G8" s="198"/>
      <c r="H8" s="198"/>
      <c r="I8" s="198"/>
      <c r="J8" s="198"/>
    </row>
    <row r="9" spans="2:10" s="199" customFormat="1" ht="11.5" x14ac:dyDescent="0.25"/>
    <row r="10" spans="2:10" x14ac:dyDescent="0.3">
      <c r="C10" s="200" t="s">
        <v>122</v>
      </c>
      <c r="D10" s="201" t="s">
        <v>123</v>
      </c>
      <c r="E10" s="201" t="s">
        <v>124</v>
      </c>
      <c r="F10" s="201" t="s">
        <v>125</v>
      </c>
      <c r="G10" s="201" t="s">
        <v>126</v>
      </c>
      <c r="H10" s="201" t="s">
        <v>127</v>
      </c>
      <c r="I10" s="202" t="s">
        <v>128</v>
      </c>
      <c r="J10" s="202" t="s">
        <v>144</v>
      </c>
    </row>
    <row r="11" spans="2:10" x14ac:dyDescent="0.3">
      <c r="B11" s="203" t="str">
        <f>'Penvoerder=Deelnemer1'!$C$2</f>
        <v>Penvoerder</v>
      </c>
      <c r="C11" s="204">
        <f>'Penvoerder=Deelnemer1'!C7</f>
        <v>0</v>
      </c>
      <c r="D11" s="205">
        <f>'Penvoerder=Deelnemer1'!C8</f>
        <v>0</v>
      </c>
      <c r="E11" s="205">
        <f>'Penvoerder=Deelnemer1'!C9</f>
        <v>0</v>
      </c>
      <c r="F11" s="205">
        <f>'Penvoerder=Deelnemer1'!C10</f>
        <v>0</v>
      </c>
      <c r="G11" s="205">
        <f>'Penvoerder=Deelnemer1'!C11</f>
        <v>0</v>
      </c>
      <c r="H11" s="205">
        <f>'Penvoerder=Deelnemer1'!C12</f>
        <v>0</v>
      </c>
      <c r="I11" s="205">
        <f>'Penvoerder=Deelnemer1'!C13</f>
        <v>0</v>
      </c>
      <c r="J11" s="206">
        <f>SUM(C11:I11)</f>
        <v>0</v>
      </c>
    </row>
    <row r="12" spans="2:10" ht="18.75" customHeight="1" x14ac:dyDescent="0.3">
      <c r="B12" s="207" t="str">
        <f>Deelnemer2!$C$2</f>
        <v>Deelnemer 2</v>
      </c>
      <c r="C12" s="208">
        <f>Deelnemer2!$C$7</f>
        <v>0</v>
      </c>
      <c r="D12" s="209">
        <f>Deelnemer2!$C$8</f>
        <v>0</v>
      </c>
      <c r="E12" s="209">
        <f>Deelnemer2!$C$9</f>
        <v>0</v>
      </c>
      <c r="F12" s="209">
        <f>Deelnemer2!$C$10</f>
        <v>0</v>
      </c>
      <c r="G12" s="209">
        <f>Deelnemer2!$C$11</f>
        <v>0</v>
      </c>
      <c r="H12" s="209">
        <f>Deelnemer2!$C$12</f>
        <v>0</v>
      </c>
      <c r="I12" s="209">
        <f>Deelnemer2!$C$13</f>
        <v>0</v>
      </c>
      <c r="J12" s="210">
        <f>SUM(C12:I12)</f>
        <v>0</v>
      </c>
    </row>
    <row r="13" spans="2:10" ht="18.75" customHeight="1" x14ac:dyDescent="0.3">
      <c r="B13" s="207" t="str">
        <f>Deelnemer3!$C$2</f>
        <v>Deelnemer 3</v>
      </c>
      <c r="C13" s="208">
        <f>Deelnemer3!$C$7</f>
        <v>0</v>
      </c>
      <c r="D13" s="209">
        <f>Deelnemer3!$C$8</f>
        <v>0</v>
      </c>
      <c r="E13" s="209">
        <f>Deelnemer3!$C$9</f>
        <v>0</v>
      </c>
      <c r="F13" s="209">
        <f>Deelnemer3!$C$10</f>
        <v>0</v>
      </c>
      <c r="G13" s="209">
        <f>Deelnemer3!$C$11</f>
        <v>0</v>
      </c>
      <c r="H13" s="209">
        <f>Deelnemer3!$C$12</f>
        <v>0</v>
      </c>
      <c r="I13" s="209">
        <f>Deelnemer3!$C$13</f>
        <v>0</v>
      </c>
      <c r="J13" s="210">
        <f>SUM(C13:I13)</f>
        <v>0</v>
      </c>
    </row>
    <row r="14" spans="2:10" ht="18.75" customHeight="1" x14ac:dyDescent="0.3">
      <c r="B14" s="207" t="str">
        <f>Deelnemer4!$C$2</f>
        <v>Deelnemer 4</v>
      </c>
      <c r="C14" s="208">
        <f>Deelnemer4!$C$7</f>
        <v>0</v>
      </c>
      <c r="D14" s="209">
        <f>Deelnemer4!$C$8</f>
        <v>0</v>
      </c>
      <c r="E14" s="209">
        <f>Deelnemer4!$C$9</f>
        <v>0</v>
      </c>
      <c r="F14" s="209">
        <f>Deelnemer4!$C$10</f>
        <v>0</v>
      </c>
      <c r="G14" s="209">
        <f>Deelnemer4!$C$11</f>
        <v>0</v>
      </c>
      <c r="H14" s="209">
        <f>Deelnemer4!$C$12</f>
        <v>0</v>
      </c>
      <c r="I14" s="209">
        <f>Deelnemer4!$C$13</f>
        <v>0</v>
      </c>
      <c r="J14" s="210">
        <f>SUM(C14:I14)</f>
        <v>0</v>
      </c>
    </row>
    <row r="15" spans="2:10" ht="18.75" customHeight="1" x14ac:dyDescent="0.3">
      <c r="B15" s="207" t="str">
        <f>Deelnemer5!$C$2</f>
        <v>Deelnemer 5</v>
      </c>
      <c r="C15" s="208">
        <f>Deelnemer5!$C$7</f>
        <v>0</v>
      </c>
      <c r="D15" s="209">
        <f>Deelnemer5!$C$8</f>
        <v>0</v>
      </c>
      <c r="E15" s="209">
        <f>Deelnemer5!$C$9</f>
        <v>0</v>
      </c>
      <c r="F15" s="209">
        <f>Deelnemer5!$C$10</f>
        <v>0</v>
      </c>
      <c r="G15" s="209">
        <f>Deelnemer5!$C$11</f>
        <v>0</v>
      </c>
      <c r="H15" s="209">
        <f>Deelnemer5!$C$12</f>
        <v>0</v>
      </c>
      <c r="I15" s="209">
        <f>Deelnemer5!$C$13</f>
        <v>0</v>
      </c>
      <c r="J15" s="210">
        <f>SUM(C15:I15)</f>
        <v>0</v>
      </c>
    </row>
    <row r="16" spans="2:10" ht="18.75" customHeight="1" x14ac:dyDescent="0.3">
      <c r="B16" s="207" t="str">
        <f>Deelnemer6!$C$2</f>
        <v>Deelnemer 6</v>
      </c>
      <c r="C16" s="208">
        <f>Deelnemer6!$C$7</f>
        <v>0</v>
      </c>
      <c r="D16" s="209">
        <f>Deelnemer6!$C$8</f>
        <v>0</v>
      </c>
      <c r="E16" s="209">
        <f>Deelnemer6!$C$9</f>
        <v>0</v>
      </c>
      <c r="F16" s="209">
        <f>Deelnemer6!$C$10</f>
        <v>0</v>
      </c>
      <c r="G16" s="209">
        <f>Deelnemer6!$C$11</f>
        <v>0</v>
      </c>
      <c r="H16" s="209">
        <f>Deelnemer6!$C$12</f>
        <v>0</v>
      </c>
      <c r="I16" s="209">
        <f>Deelnemer6!$C$13</f>
        <v>0</v>
      </c>
      <c r="J16" s="210">
        <f t="shared" ref="J16:J20" si="0">SUM(C16:I16)</f>
        <v>0</v>
      </c>
    </row>
    <row r="17" spans="2:10" ht="18.75" customHeight="1" x14ac:dyDescent="0.3">
      <c r="B17" s="207" t="str">
        <f>Deelnemer7!$C$2</f>
        <v>Deelnemer 7</v>
      </c>
      <c r="C17" s="208">
        <f>Deelnemer7!$C$7</f>
        <v>0</v>
      </c>
      <c r="D17" s="209">
        <f>Deelnemer7!$C$8</f>
        <v>0</v>
      </c>
      <c r="E17" s="209">
        <f>Deelnemer7!$C$9</f>
        <v>0</v>
      </c>
      <c r="F17" s="209">
        <f>Deelnemer7!$C$10</f>
        <v>0</v>
      </c>
      <c r="G17" s="209">
        <f>Deelnemer7!$C$11</f>
        <v>0</v>
      </c>
      <c r="H17" s="209">
        <f>Deelnemer7!$C$12</f>
        <v>0</v>
      </c>
      <c r="I17" s="209">
        <f>Deelnemer7!$C$13</f>
        <v>0</v>
      </c>
      <c r="J17" s="210">
        <f t="shared" si="0"/>
        <v>0</v>
      </c>
    </row>
    <row r="18" spans="2:10" ht="18.75" customHeight="1" x14ac:dyDescent="0.3">
      <c r="B18" s="207" t="str">
        <f>Deelnemer8!$C$2</f>
        <v>Deelnemer 8</v>
      </c>
      <c r="C18" s="208">
        <f>Deelnemer8!$C$7</f>
        <v>0</v>
      </c>
      <c r="D18" s="209">
        <f>Deelnemer8!$C$8</f>
        <v>0</v>
      </c>
      <c r="E18" s="209">
        <f>Deelnemer8!$C$9</f>
        <v>0</v>
      </c>
      <c r="F18" s="209">
        <f>Deelnemer8!$C$10</f>
        <v>0</v>
      </c>
      <c r="G18" s="209">
        <f>Deelnemer8!$C$11</f>
        <v>0</v>
      </c>
      <c r="H18" s="209">
        <f>Deelnemer8!$C$12</f>
        <v>0</v>
      </c>
      <c r="I18" s="209">
        <f>Deelnemer8!$C$13</f>
        <v>0</v>
      </c>
      <c r="J18" s="210">
        <f t="shared" si="0"/>
        <v>0</v>
      </c>
    </row>
    <row r="19" spans="2:10" ht="18.75" customHeight="1" x14ac:dyDescent="0.3">
      <c r="B19" s="207" t="str">
        <f>Deelnemer9!$C$2</f>
        <v>Deelnemer 9</v>
      </c>
      <c r="C19" s="208">
        <f>Deelnemer9!$C$7</f>
        <v>0</v>
      </c>
      <c r="D19" s="209">
        <f>Deelnemer9!$C$8</f>
        <v>0</v>
      </c>
      <c r="E19" s="209">
        <f>Deelnemer9!$C$9</f>
        <v>0</v>
      </c>
      <c r="F19" s="209">
        <f>Deelnemer9!$C$10</f>
        <v>0</v>
      </c>
      <c r="G19" s="209">
        <f>Deelnemer9!$C$11</f>
        <v>0</v>
      </c>
      <c r="H19" s="209">
        <f>Deelnemer9!$C$12</f>
        <v>0</v>
      </c>
      <c r="I19" s="209">
        <f>Deelnemer9!$C$13</f>
        <v>0</v>
      </c>
      <c r="J19" s="210">
        <f t="shared" si="0"/>
        <v>0</v>
      </c>
    </row>
    <row r="20" spans="2:10" ht="18.75" customHeight="1" x14ac:dyDescent="0.3">
      <c r="B20" s="207" t="str">
        <f>Deelnemer10!$C$2</f>
        <v>Deelnemer 10</v>
      </c>
      <c r="C20" s="208">
        <f>Deelnemer10!$C$7</f>
        <v>0</v>
      </c>
      <c r="D20" s="209">
        <f>Deelnemer10!$C$8</f>
        <v>0</v>
      </c>
      <c r="E20" s="209">
        <f>Deelnemer10!$C$9</f>
        <v>0</v>
      </c>
      <c r="F20" s="209">
        <f>Deelnemer10!$C$10</f>
        <v>0</v>
      </c>
      <c r="G20" s="209">
        <f>Deelnemer10!$C$11</f>
        <v>0</v>
      </c>
      <c r="H20" s="209">
        <f>Deelnemer10!$C$12</f>
        <v>0</v>
      </c>
      <c r="I20" s="209">
        <f>Deelnemer10!$C$13</f>
        <v>0</v>
      </c>
      <c r="J20" s="210">
        <f t="shared" si="0"/>
        <v>0</v>
      </c>
    </row>
    <row r="21" spans="2:10" ht="18.75" customHeight="1" x14ac:dyDescent="0.3">
      <c r="B21" s="207" t="str">
        <f>Deelnemer11!$C$2</f>
        <v>Deelnemer 11</v>
      </c>
      <c r="C21" s="208">
        <f>Deelnemer11!$C$7</f>
        <v>0</v>
      </c>
      <c r="D21" s="209">
        <f>Deelnemer11!$C$8</f>
        <v>0</v>
      </c>
      <c r="E21" s="209">
        <f>Deelnemer11!$C$9</f>
        <v>0</v>
      </c>
      <c r="F21" s="209">
        <f>Deelnemer11!$C$10</f>
        <v>0</v>
      </c>
      <c r="G21" s="209">
        <f>Deelnemer11!$C$11</f>
        <v>0</v>
      </c>
      <c r="H21" s="209">
        <f>Deelnemer11!$C$12</f>
        <v>0</v>
      </c>
      <c r="I21" s="209">
        <f>Deelnemer11!$C$13</f>
        <v>0</v>
      </c>
      <c r="J21" s="210">
        <f>SUM(C21:I21)</f>
        <v>0</v>
      </c>
    </row>
    <row r="22" spans="2:10" ht="18.75" customHeight="1" x14ac:dyDescent="0.3">
      <c r="B22" s="207" t="str">
        <f>Deelnemer12!$C$2</f>
        <v>Deelnemer 12</v>
      </c>
      <c r="C22" s="208">
        <f>Deelnemer12!$C$7</f>
        <v>0</v>
      </c>
      <c r="D22" s="209">
        <f>Deelnemer12!$C$8</f>
        <v>0</v>
      </c>
      <c r="E22" s="209">
        <f>Deelnemer12!$C$9</f>
        <v>0</v>
      </c>
      <c r="F22" s="209">
        <f>Deelnemer12!$C$10</f>
        <v>0</v>
      </c>
      <c r="G22" s="209">
        <f>Deelnemer12!$C$11</f>
        <v>0</v>
      </c>
      <c r="H22" s="209">
        <f>Deelnemer12!$C$12</f>
        <v>0</v>
      </c>
      <c r="I22" s="209">
        <f>Deelnemer12!$C$13</f>
        <v>0</v>
      </c>
      <c r="J22" s="210">
        <f>SUM(C22:I22)</f>
        <v>0</v>
      </c>
    </row>
    <row r="23" spans="2:10" ht="18.75" customHeight="1" x14ac:dyDescent="0.3">
      <c r="B23" s="211" t="s">
        <v>95</v>
      </c>
      <c r="C23" s="212">
        <f t="shared" ref="C23:H23" si="1">SUM(C11:C22)</f>
        <v>0</v>
      </c>
      <c r="D23" s="213">
        <f t="shared" si="1"/>
        <v>0</v>
      </c>
      <c r="E23" s="213">
        <f t="shared" si="1"/>
        <v>0</v>
      </c>
      <c r="F23" s="213">
        <f t="shared" si="1"/>
        <v>0</v>
      </c>
      <c r="G23" s="213">
        <f t="shared" si="1"/>
        <v>0</v>
      </c>
      <c r="H23" s="213">
        <f t="shared" si="1"/>
        <v>0</v>
      </c>
      <c r="I23" s="213">
        <f>SUM(I11:I22)</f>
        <v>0</v>
      </c>
      <c r="J23" s="214">
        <f>SUM(J11:J22)</f>
        <v>0</v>
      </c>
    </row>
    <row r="31" spans="2:10" x14ac:dyDescent="0.3">
      <c r="H31" s="215"/>
    </row>
  </sheetData>
  <sheetProtection algorithmName="SHA-512" hashValue="IqVJrPNEv7Tfpbgw2JMGVXY/Xd6kYnFyvxLljvVkWuFRlN9WCVzGyQrRmkUC2O952dTwuLKPc7AtkqBAxWiK4A==" saltValue="Sb0Ue/QPmOeI7quqAhrxpQ==" spinCount="100000" sheet="1" objects="1" scenarios="1"/>
  <mergeCells count="3">
    <mergeCell ref="B8:J8"/>
    <mergeCell ref="C4:H4"/>
    <mergeCell ref="C5:H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E2CD1-56C7-492D-AE87-739831AF4A3C}">
  <sheetPr codeName="Blad15">
    <pageSetUpPr fitToPage="1"/>
  </sheetPr>
  <dimension ref="A1:K179"/>
  <sheetViews>
    <sheetView zoomScale="70" zoomScaleNormal="70" workbookViewId="0"/>
  </sheetViews>
  <sheetFormatPr defaultColWidth="8.81640625" defaultRowHeight="22.5" x14ac:dyDescent="0.45"/>
  <cols>
    <col min="1" max="1" width="5.81640625" style="218" customWidth="1"/>
    <col min="2" max="2" width="58.7265625" style="218" customWidth="1"/>
    <col min="3" max="3" width="34.26953125" style="218" bestFit="1" customWidth="1"/>
    <col min="4" max="8" width="31.7265625" style="218" customWidth="1"/>
    <col min="9" max="9" width="24.54296875" style="218" customWidth="1"/>
    <col min="10" max="10" width="11.1796875" style="218" customWidth="1"/>
    <col min="11" max="11" width="15.453125" style="218" customWidth="1"/>
    <col min="12" max="12" width="24.7265625" style="218" customWidth="1"/>
    <col min="13" max="13" width="22.26953125" style="218" bestFit="1" customWidth="1"/>
    <col min="14" max="14" width="7.1796875" style="218" customWidth="1"/>
    <col min="15" max="15" width="15" style="218" customWidth="1"/>
    <col min="16" max="16384" width="8.81640625" style="218"/>
  </cols>
  <sheetData>
    <row r="1" spans="1:8" ht="45" x14ac:dyDescent="0.9">
      <c r="A1" s="216"/>
      <c r="B1" s="217" t="s">
        <v>99</v>
      </c>
    </row>
    <row r="2" spans="1:8" ht="24" customHeight="1" x14ac:dyDescent="0.9">
      <c r="A2" s="216"/>
      <c r="B2" s="219" t="s">
        <v>98</v>
      </c>
    </row>
    <row r="3" spans="1:8" ht="24" customHeight="1" x14ac:dyDescent="0.9">
      <c r="A3" s="216"/>
      <c r="B3" s="219"/>
    </row>
    <row r="4" spans="1:8" ht="24" customHeight="1" x14ac:dyDescent="0.9">
      <c r="A4" s="216"/>
      <c r="B4" s="220" t="s">
        <v>94</v>
      </c>
      <c r="C4" s="221" t="str">
        <f>_xlfn.SINGLE('Penvoerder=Deelnemer1'!C2)</f>
        <v>Penvoerder</v>
      </c>
      <c r="D4" s="221"/>
      <c r="E4" s="221"/>
      <c r="F4" s="222"/>
      <c r="G4" s="222"/>
      <c r="H4" s="223"/>
    </row>
    <row r="5" spans="1:8" ht="23" x14ac:dyDescent="0.5">
      <c r="A5" s="224"/>
      <c r="B5" s="225" t="s">
        <v>0</v>
      </c>
      <c r="C5" s="226" t="str">
        <f>'Penvoerder=Deelnemer1'!C3:E3</f>
        <v>Projecttitel</v>
      </c>
      <c r="D5" s="226"/>
      <c r="E5" s="226"/>
      <c r="F5" s="227"/>
      <c r="G5" s="227"/>
      <c r="H5" s="228"/>
    </row>
    <row r="6" spans="1:8" s="233" customFormat="1" ht="15.5" x14ac:dyDescent="0.35">
      <c r="A6" s="229"/>
      <c r="B6" s="230"/>
      <c r="C6" s="231"/>
      <c r="D6" s="231"/>
      <c r="E6" s="231"/>
      <c r="F6" s="232"/>
      <c r="G6" s="232"/>
    </row>
    <row r="7" spans="1:8" s="233" customFormat="1" ht="15.5" x14ac:dyDescent="0.35"/>
    <row r="8" spans="1:8" x14ac:dyDescent="0.45">
      <c r="B8" s="234" t="s">
        <v>51</v>
      </c>
      <c r="C8" s="235"/>
      <c r="D8" s="235"/>
      <c r="E8" s="235"/>
      <c r="F8" s="235"/>
      <c r="G8" s="235"/>
      <c r="H8" s="235"/>
    </row>
    <row r="9" spans="1:8" x14ac:dyDescent="0.45">
      <c r="C9" s="236"/>
      <c r="D9" s="236"/>
      <c r="E9" s="236"/>
      <c r="F9" s="237"/>
      <c r="G9" s="236"/>
      <c r="H9" s="236"/>
    </row>
    <row r="10" spans="1:8" x14ac:dyDescent="0.45">
      <c r="B10" s="238"/>
      <c r="C10" s="239" t="s">
        <v>147</v>
      </c>
      <c r="D10" s="240" t="s">
        <v>40</v>
      </c>
      <c r="E10" s="240" t="s">
        <v>46</v>
      </c>
      <c r="F10" s="240" t="s">
        <v>45</v>
      </c>
      <c r="G10" s="240" t="s">
        <v>32</v>
      </c>
      <c r="H10" s="241" t="s">
        <v>148</v>
      </c>
    </row>
    <row r="11" spans="1:8" x14ac:dyDescent="0.45">
      <c r="B11" s="242" t="str">
        <f>'Penvoerder=Deelnemer1'!$C$2</f>
        <v>Penvoerder</v>
      </c>
      <c r="C11" s="243">
        <f>'Penvoerder=Deelnemer1'!$F$30</f>
        <v>0</v>
      </c>
      <c r="D11" s="244"/>
      <c r="E11" s="244"/>
      <c r="F11" s="244"/>
      <c r="G11" s="245">
        <f>SUM(C11:F11)</f>
        <v>0</v>
      </c>
      <c r="H11" s="246">
        <f>IF(0.5*C11&gt;Verlening!$C$23,Verlening!$C$23,0.5*C11)</f>
        <v>0</v>
      </c>
    </row>
    <row r="12" spans="1:8" x14ac:dyDescent="0.45">
      <c r="B12" s="247" t="str">
        <f>Deelnemer2!$C$2</f>
        <v>Deelnemer 2</v>
      </c>
      <c r="C12" s="243">
        <f>Deelnemer2!$F$30</f>
        <v>0</v>
      </c>
      <c r="D12" s="244"/>
      <c r="E12" s="244"/>
      <c r="F12" s="244"/>
      <c r="G12" s="245">
        <f t="shared" ref="G12:G22" si="0">SUM(C12:F12)</f>
        <v>0</v>
      </c>
      <c r="H12" s="246">
        <f>IF(0.5*C12&gt;Verlening!$C$23,Verlening!$C$23,0.5*C12)</f>
        <v>0</v>
      </c>
    </row>
    <row r="13" spans="1:8" x14ac:dyDescent="0.45">
      <c r="B13" s="247" t="str">
        <f>Deelnemer3!$C$2</f>
        <v>Deelnemer 3</v>
      </c>
      <c r="C13" s="243">
        <f>Deelnemer3!$F$30</f>
        <v>0</v>
      </c>
      <c r="D13" s="244"/>
      <c r="E13" s="244"/>
      <c r="F13" s="244"/>
      <c r="G13" s="245">
        <f>SUM(C13:F13)</f>
        <v>0</v>
      </c>
      <c r="H13" s="246">
        <f>IF(0.5*C13&gt;Verlening!$C$23,Verlening!$C$23,0.5*C13)</f>
        <v>0</v>
      </c>
    </row>
    <row r="14" spans="1:8" x14ac:dyDescent="0.45">
      <c r="B14" s="247" t="str">
        <f>Deelnemer4!$C$2</f>
        <v>Deelnemer 4</v>
      </c>
      <c r="C14" s="243">
        <f>Deelnemer4!$F$30</f>
        <v>0</v>
      </c>
      <c r="D14" s="244"/>
      <c r="E14" s="244"/>
      <c r="F14" s="244"/>
      <c r="G14" s="245">
        <f t="shared" si="0"/>
        <v>0</v>
      </c>
      <c r="H14" s="246">
        <f>IF(0.5*C14&gt;Verlening!$C$23,Verlening!$C$23,0.5*C14)</f>
        <v>0</v>
      </c>
    </row>
    <row r="15" spans="1:8" x14ac:dyDescent="0.45">
      <c r="A15" s="248"/>
      <c r="B15" s="247" t="str">
        <f>Deelnemer5!$C$2</f>
        <v>Deelnemer 5</v>
      </c>
      <c r="C15" s="243">
        <f>Deelnemer5!$F$30</f>
        <v>0</v>
      </c>
      <c r="D15" s="244"/>
      <c r="E15" s="244"/>
      <c r="F15" s="244"/>
      <c r="G15" s="245">
        <f t="shared" si="0"/>
        <v>0</v>
      </c>
      <c r="H15" s="246">
        <f>IF(0.5*C15&gt;Verlening!$C$23,Verlening!$C$23,0.5*C15)</f>
        <v>0</v>
      </c>
    </row>
    <row r="16" spans="1:8" x14ac:dyDescent="0.45">
      <c r="A16" s="248"/>
      <c r="B16" s="247" t="str">
        <f>Deelnemer6!$C$2</f>
        <v>Deelnemer 6</v>
      </c>
      <c r="C16" s="243">
        <f>Deelnemer6!$F$30</f>
        <v>0</v>
      </c>
      <c r="D16" s="244"/>
      <c r="E16" s="244"/>
      <c r="F16" s="244"/>
      <c r="G16" s="245">
        <f>SUM(C16:F16)</f>
        <v>0</v>
      </c>
      <c r="H16" s="246">
        <f>IF(0.5*C16&gt;Verlening!$C$23,Verlening!$C$23,0.5*C16)</f>
        <v>0</v>
      </c>
    </row>
    <row r="17" spans="1:8" x14ac:dyDescent="0.45">
      <c r="A17" s="248"/>
      <c r="B17" s="247" t="str">
        <f>Deelnemer7!$C$2</f>
        <v>Deelnemer 7</v>
      </c>
      <c r="C17" s="243">
        <f>Deelnemer7!$F$30</f>
        <v>0</v>
      </c>
      <c r="D17" s="244"/>
      <c r="E17" s="244"/>
      <c r="F17" s="244"/>
      <c r="G17" s="245">
        <f t="shared" si="0"/>
        <v>0</v>
      </c>
      <c r="H17" s="246">
        <f>IF(0.5*C17&gt;Verlening!$C$23,Verlening!$C$23,0.5*C17)</f>
        <v>0</v>
      </c>
    </row>
    <row r="18" spans="1:8" x14ac:dyDescent="0.45">
      <c r="A18" s="248"/>
      <c r="B18" s="247" t="str">
        <f>Deelnemer8!$C$2</f>
        <v>Deelnemer 8</v>
      </c>
      <c r="C18" s="243">
        <f>Deelnemer8!$F$30</f>
        <v>0</v>
      </c>
      <c r="D18" s="244"/>
      <c r="E18" s="244"/>
      <c r="F18" s="244"/>
      <c r="G18" s="245">
        <f t="shared" si="0"/>
        <v>0</v>
      </c>
      <c r="H18" s="246">
        <f>IF(0.5*C18&gt;Verlening!$C$23,Verlening!$C$23,0.5*C18)</f>
        <v>0</v>
      </c>
    </row>
    <row r="19" spans="1:8" x14ac:dyDescent="0.45">
      <c r="A19" s="248"/>
      <c r="B19" s="247" t="str">
        <f>Deelnemer9!$C$2</f>
        <v>Deelnemer 9</v>
      </c>
      <c r="C19" s="243">
        <f>Deelnemer9!$F$30</f>
        <v>0</v>
      </c>
      <c r="D19" s="244"/>
      <c r="E19" s="244"/>
      <c r="F19" s="244"/>
      <c r="G19" s="245">
        <f t="shared" si="0"/>
        <v>0</v>
      </c>
      <c r="H19" s="246">
        <f>IF(0.5*C19&gt;Verlening!$C$23,Verlening!$C$23,0.5*C19)</f>
        <v>0</v>
      </c>
    </row>
    <row r="20" spans="1:8" x14ac:dyDescent="0.45">
      <c r="A20" s="248"/>
      <c r="B20" s="247" t="str">
        <f>Deelnemer10!$C$2</f>
        <v>Deelnemer 10</v>
      </c>
      <c r="C20" s="243">
        <f>Deelnemer10!$F$30</f>
        <v>0</v>
      </c>
      <c r="D20" s="244"/>
      <c r="E20" s="244"/>
      <c r="F20" s="244"/>
      <c r="G20" s="245">
        <f t="shared" si="0"/>
        <v>0</v>
      </c>
      <c r="H20" s="246">
        <f>IF(0.5*C20&gt;Verlening!$C$23,Verlening!$C$23,0.5*C20)</f>
        <v>0</v>
      </c>
    </row>
    <row r="21" spans="1:8" x14ac:dyDescent="0.45">
      <c r="A21" s="248"/>
      <c r="B21" s="247" t="str">
        <f>Deelnemer11!$C$2</f>
        <v>Deelnemer 11</v>
      </c>
      <c r="C21" s="243">
        <f>Deelnemer11!$F$30</f>
        <v>0</v>
      </c>
      <c r="D21" s="244"/>
      <c r="E21" s="244"/>
      <c r="F21" s="244"/>
      <c r="G21" s="245">
        <f t="shared" si="0"/>
        <v>0</v>
      </c>
      <c r="H21" s="246">
        <f>IF(0.5*C21&gt;Verlening!$C$23,Verlening!$C$23,0.5*C21)</f>
        <v>0</v>
      </c>
    </row>
    <row r="22" spans="1:8" x14ac:dyDescent="0.45">
      <c r="A22" s="248"/>
      <c r="B22" s="247" t="str">
        <f>Deelnemer12!$C$2</f>
        <v>Deelnemer 12</v>
      </c>
      <c r="C22" s="243">
        <f>Deelnemer12!$F$30</f>
        <v>0</v>
      </c>
      <c r="D22" s="244"/>
      <c r="E22" s="244"/>
      <c r="F22" s="244"/>
      <c r="G22" s="245">
        <f t="shared" si="0"/>
        <v>0</v>
      </c>
      <c r="H22" s="246">
        <f>IF(0.5*C22&gt;Verlening!$C$23,Verlening!$C$23,0.5*C22)</f>
        <v>0</v>
      </c>
    </row>
    <row r="23" spans="1:8" x14ac:dyDescent="0.45">
      <c r="B23" s="249" t="s">
        <v>95</v>
      </c>
      <c r="C23" s="250">
        <f>SUM(C11:C22)</f>
        <v>0</v>
      </c>
      <c r="D23" s="251"/>
      <c r="E23" s="251"/>
      <c r="F23" s="251"/>
      <c r="G23" s="252">
        <f>SUM(G11:G22)</f>
        <v>0</v>
      </c>
      <c r="H23" s="253">
        <f>IF(SUM(H11:H22)&gt;Verlening!C23,Verlening!C23,SUM(H11:H22))</f>
        <v>0</v>
      </c>
    </row>
    <row r="24" spans="1:8" x14ac:dyDescent="0.45">
      <c r="B24" s="254"/>
      <c r="C24" s="254"/>
      <c r="D24" s="254"/>
      <c r="E24" s="254"/>
      <c r="F24" s="254"/>
      <c r="G24" s="254"/>
    </row>
    <row r="25" spans="1:8" x14ac:dyDescent="0.45">
      <c r="B25" s="234" t="s">
        <v>52</v>
      </c>
      <c r="C25" s="255"/>
      <c r="D25" s="255"/>
      <c r="E25" s="255"/>
      <c r="F25" s="255"/>
      <c r="G25" s="255"/>
      <c r="H25" s="255"/>
    </row>
    <row r="26" spans="1:8" x14ac:dyDescent="0.45">
      <c r="B26" s="254"/>
      <c r="C26" s="254"/>
      <c r="D26" s="254"/>
      <c r="E26" s="254"/>
      <c r="F26" s="254"/>
      <c r="G26" s="254"/>
    </row>
    <row r="27" spans="1:8" x14ac:dyDescent="0.45">
      <c r="B27" s="238"/>
      <c r="C27" s="239" t="s">
        <v>147</v>
      </c>
      <c r="D27" s="240" t="s">
        <v>40</v>
      </c>
      <c r="E27" s="240" t="s">
        <v>46</v>
      </c>
      <c r="F27" s="240" t="s">
        <v>45</v>
      </c>
      <c r="G27" s="240" t="s">
        <v>32</v>
      </c>
      <c r="H27" s="241" t="s">
        <v>148</v>
      </c>
    </row>
    <row r="28" spans="1:8" x14ac:dyDescent="0.45">
      <c r="B28" s="242" t="str">
        <f>'Penvoerder=Deelnemer1'!$C$2</f>
        <v>Penvoerder</v>
      </c>
      <c r="C28" s="243">
        <f>'Penvoerder=Deelnemer1'!$F$45</f>
        <v>0</v>
      </c>
      <c r="D28" s="245">
        <f>'Penvoerder=Deelnemer1'!$F$56</f>
        <v>0</v>
      </c>
      <c r="E28" s="244"/>
      <c r="F28" s="245">
        <f>'Penvoerder=Deelnemer1'!$F$67</f>
        <v>0</v>
      </c>
      <c r="G28" s="245">
        <f>SUM(C28:F28)</f>
        <v>0</v>
      </c>
      <c r="H28" s="246">
        <f>IF(0.75*(C28+D28+F28)&gt;Verlening!$D$23,Verlening!$D$23,(0.75*C28+D28+F28))</f>
        <v>0</v>
      </c>
    </row>
    <row r="29" spans="1:8" x14ac:dyDescent="0.45">
      <c r="B29" s="247" t="str">
        <f>Deelnemer2!$C$2</f>
        <v>Deelnemer 2</v>
      </c>
      <c r="C29" s="243">
        <f>Deelnemer2!$F$45</f>
        <v>0</v>
      </c>
      <c r="D29" s="245">
        <f>Deelnemer2!$F$56</f>
        <v>0</v>
      </c>
      <c r="E29" s="244"/>
      <c r="F29" s="245">
        <f>Deelnemer2!$F$67</f>
        <v>0</v>
      </c>
      <c r="G29" s="245">
        <f t="shared" ref="G29:G39" si="1">SUM(C29:F29)</f>
        <v>0</v>
      </c>
      <c r="H29" s="246">
        <f>IF(0.75*(C29+D29+F29)&gt;Verlening!$D$23,Verlening!$D$23,(0.75*C29+D29+F29))</f>
        <v>0</v>
      </c>
    </row>
    <row r="30" spans="1:8" x14ac:dyDescent="0.45">
      <c r="B30" s="247" t="str">
        <f>Deelnemer3!$C$2</f>
        <v>Deelnemer 3</v>
      </c>
      <c r="C30" s="243">
        <f>Deelnemer3!$F$45</f>
        <v>0</v>
      </c>
      <c r="D30" s="245">
        <f>Deelnemer3!$F$56</f>
        <v>0</v>
      </c>
      <c r="E30" s="244"/>
      <c r="F30" s="245">
        <f>Deelnemer3!$F$67</f>
        <v>0</v>
      </c>
      <c r="G30" s="245">
        <f t="shared" si="1"/>
        <v>0</v>
      </c>
      <c r="H30" s="246">
        <f>IF(0.75*(C30+D30+F30)&gt;Verlening!$D$23,Verlening!$D$23,(0.75*C30+D30+F30))</f>
        <v>0</v>
      </c>
    </row>
    <row r="31" spans="1:8" x14ac:dyDescent="0.45">
      <c r="B31" s="247" t="str">
        <f>Deelnemer4!$C$2</f>
        <v>Deelnemer 4</v>
      </c>
      <c r="C31" s="243">
        <f>Deelnemer4!$F$45</f>
        <v>0</v>
      </c>
      <c r="D31" s="245">
        <f>Deelnemer4!$F$56</f>
        <v>0</v>
      </c>
      <c r="E31" s="244"/>
      <c r="F31" s="245">
        <f>Deelnemer4!$F$67</f>
        <v>0</v>
      </c>
      <c r="G31" s="245">
        <f>SUM(C31:F31)</f>
        <v>0</v>
      </c>
      <c r="H31" s="246">
        <f>IF(0.75*(C31+D31+F31)&gt;Verlening!$D$23,Verlening!$D$23,(0.75*C31+D31+F31))</f>
        <v>0</v>
      </c>
    </row>
    <row r="32" spans="1:8" x14ac:dyDescent="0.45">
      <c r="B32" s="247" t="str">
        <f>Deelnemer5!$C$2</f>
        <v>Deelnemer 5</v>
      </c>
      <c r="C32" s="243">
        <f>Deelnemer5!$F$45</f>
        <v>0</v>
      </c>
      <c r="D32" s="245">
        <f>Deelnemer5!$F$56</f>
        <v>0</v>
      </c>
      <c r="E32" s="244"/>
      <c r="F32" s="245">
        <f>Deelnemer5!$F$67</f>
        <v>0</v>
      </c>
      <c r="G32" s="245">
        <f t="shared" si="1"/>
        <v>0</v>
      </c>
      <c r="H32" s="246">
        <f>IF(0.75*(C32+D32+F32)&gt;Verlening!$D$23,Verlening!$D$23,(0.75*C32+D32+F32))</f>
        <v>0</v>
      </c>
    </row>
    <row r="33" spans="2:8" x14ac:dyDescent="0.45">
      <c r="B33" s="247" t="str">
        <f>Deelnemer6!$C$2</f>
        <v>Deelnemer 6</v>
      </c>
      <c r="C33" s="243">
        <f>Deelnemer6!$F$45</f>
        <v>0</v>
      </c>
      <c r="D33" s="245">
        <f>Deelnemer6!$F$56</f>
        <v>0</v>
      </c>
      <c r="E33" s="244"/>
      <c r="F33" s="245">
        <f>Deelnemer6!$F$67</f>
        <v>0</v>
      </c>
      <c r="G33" s="245">
        <f>SUM(C33:F33)</f>
        <v>0</v>
      </c>
      <c r="H33" s="246">
        <f>IF(0.75*(C33+D33+F33)&gt;Verlening!$D$23,Verlening!$D$23,(0.75*C33+D33+F33))</f>
        <v>0</v>
      </c>
    </row>
    <row r="34" spans="2:8" x14ac:dyDescent="0.45">
      <c r="B34" s="247" t="str">
        <f>Deelnemer7!$C$2</f>
        <v>Deelnemer 7</v>
      </c>
      <c r="C34" s="243">
        <f>Deelnemer7!$F$45</f>
        <v>0</v>
      </c>
      <c r="D34" s="245">
        <f>Deelnemer7!$F$56</f>
        <v>0</v>
      </c>
      <c r="E34" s="244"/>
      <c r="F34" s="245">
        <f>Deelnemer7!$F$67</f>
        <v>0</v>
      </c>
      <c r="G34" s="245">
        <f t="shared" si="1"/>
        <v>0</v>
      </c>
      <c r="H34" s="246">
        <f>IF(0.75*(C34+D34+F34)&gt;Verlening!$D$23,Verlening!$D$23,(0.75*C34+D34+F34))</f>
        <v>0</v>
      </c>
    </row>
    <row r="35" spans="2:8" x14ac:dyDescent="0.45">
      <c r="B35" s="247" t="str">
        <f>Deelnemer8!$C$2</f>
        <v>Deelnemer 8</v>
      </c>
      <c r="C35" s="243">
        <f>Deelnemer8!$F$45</f>
        <v>0</v>
      </c>
      <c r="D35" s="245">
        <f>Deelnemer8!$F$56</f>
        <v>0</v>
      </c>
      <c r="E35" s="244"/>
      <c r="F35" s="245">
        <f>Deelnemer8!$F$67</f>
        <v>0</v>
      </c>
      <c r="G35" s="245">
        <f t="shared" si="1"/>
        <v>0</v>
      </c>
      <c r="H35" s="246">
        <f>IF(0.75*(C35+D35+F35)&gt;Verlening!$D$23,Verlening!$D$23,(0.75*C35+D35+F35))</f>
        <v>0</v>
      </c>
    </row>
    <row r="36" spans="2:8" x14ac:dyDescent="0.45">
      <c r="B36" s="247" t="str">
        <f>Deelnemer9!$C$2</f>
        <v>Deelnemer 9</v>
      </c>
      <c r="C36" s="243">
        <f>Deelnemer9!$F$45</f>
        <v>0</v>
      </c>
      <c r="D36" s="245">
        <f>Deelnemer9!$F$56</f>
        <v>0</v>
      </c>
      <c r="E36" s="244"/>
      <c r="F36" s="245">
        <f>Deelnemer9!$F$67</f>
        <v>0</v>
      </c>
      <c r="G36" s="245">
        <f t="shared" si="1"/>
        <v>0</v>
      </c>
      <c r="H36" s="246">
        <f>IF(0.75*(C36+D36+F36)&gt;Verlening!$D$23,Verlening!$D$23,(0.75*C36+D36+F36))</f>
        <v>0</v>
      </c>
    </row>
    <row r="37" spans="2:8" x14ac:dyDescent="0.45">
      <c r="B37" s="247" t="str">
        <f>Deelnemer10!$C$2</f>
        <v>Deelnemer 10</v>
      </c>
      <c r="C37" s="243">
        <f>Deelnemer10!$F$45</f>
        <v>0</v>
      </c>
      <c r="D37" s="245">
        <f>Deelnemer10!$F$56</f>
        <v>0</v>
      </c>
      <c r="E37" s="244"/>
      <c r="F37" s="245">
        <f>Deelnemer10!$F$67</f>
        <v>0</v>
      </c>
      <c r="G37" s="245">
        <f t="shared" si="1"/>
        <v>0</v>
      </c>
      <c r="H37" s="246">
        <f>IF(0.75*(C37+D37+F37)&gt;Verlening!$D$23,Verlening!$D$23,(0.75*C37+D37+F37))</f>
        <v>0</v>
      </c>
    </row>
    <row r="38" spans="2:8" x14ac:dyDescent="0.45">
      <c r="B38" s="247" t="str">
        <f>Deelnemer11!$C$2</f>
        <v>Deelnemer 11</v>
      </c>
      <c r="C38" s="243">
        <f>Deelnemer11!$F$45</f>
        <v>0</v>
      </c>
      <c r="D38" s="245">
        <f>Deelnemer11!$F$56</f>
        <v>0</v>
      </c>
      <c r="E38" s="244"/>
      <c r="F38" s="245">
        <f>Deelnemer11!$F$67</f>
        <v>0</v>
      </c>
      <c r="G38" s="245">
        <f t="shared" si="1"/>
        <v>0</v>
      </c>
      <c r="H38" s="246">
        <f>IF(0.75*(C38+D38+F38)&gt;Verlening!$D$23,Verlening!$D$23,(0.75*C38+D38+F38))</f>
        <v>0</v>
      </c>
    </row>
    <row r="39" spans="2:8" x14ac:dyDescent="0.45">
      <c r="B39" s="247" t="str">
        <f>Deelnemer12!$C$2</f>
        <v>Deelnemer 12</v>
      </c>
      <c r="C39" s="243">
        <f>Deelnemer12!$F$45</f>
        <v>0</v>
      </c>
      <c r="D39" s="245">
        <f>Deelnemer12!$F$56</f>
        <v>0</v>
      </c>
      <c r="E39" s="244"/>
      <c r="F39" s="245">
        <f>Deelnemer12!$F$67</f>
        <v>0</v>
      </c>
      <c r="G39" s="245">
        <f t="shared" si="1"/>
        <v>0</v>
      </c>
      <c r="H39" s="246">
        <f>IF(0.75*(C39+D39+F39)&gt;Verlening!$D$23,Verlening!$D$23,(0.75*C39+D39+F39))</f>
        <v>0</v>
      </c>
    </row>
    <row r="40" spans="2:8" x14ac:dyDescent="0.45">
      <c r="B40" s="249" t="s">
        <v>95</v>
      </c>
      <c r="C40" s="250">
        <f>SUM(C28:C39)</f>
        <v>0</v>
      </c>
      <c r="D40" s="256">
        <f>SUM(D28:D39)</f>
        <v>0</v>
      </c>
      <c r="E40" s="257"/>
      <c r="F40" s="256">
        <f>SUM(F28:F39)</f>
        <v>0</v>
      </c>
      <c r="G40" s="256">
        <f>SUM(G28:G39)</f>
        <v>0</v>
      </c>
      <c r="H40" s="253">
        <f>IF(SUM(H28:H39)&gt;Verlening!D23,Verlening!D23,SUM(H28:H39))</f>
        <v>0</v>
      </c>
    </row>
    <row r="41" spans="2:8" x14ac:dyDescent="0.45">
      <c r="B41" s="258"/>
      <c r="C41" s="259"/>
      <c r="D41" s="259"/>
      <c r="E41" s="259"/>
      <c r="F41" s="259"/>
      <c r="G41" s="259"/>
    </row>
    <row r="42" spans="2:8" x14ac:dyDescent="0.45">
      <c r="B42" s="234" t="s">
        <v>54</v>
      </c>
      <c r="C42" s="255"/>
      <c r="D42" s="255"/>
      <c r="E42" s="255"/>
      <c r="F42" s="255"/>
      <c r="G42" s="255"/>
      <c r="H42" s="255"/>
    </row>
    <row r="43" spans="2:8" x14ac:dyDescent="0.45">
      <c r="B43" s="254"/>
      <c r="C43" s="254"/>
      <c r="D43" s="254"/>
      <c r="E43" s="254"/>
      <c r="F43" s="254"/>
      <c r="G43" s="254"/>
    </row>
    <row r="44" spans="2:8" x14ac:dyDescent="0.45">
      <c r="B44" s="238"/>
      <c r="C44" s="260" t="s">
        <v>147</v>
      </c>
      <c r="D44" s="261" t="s">
        <v>40</v>
      </c>
      <c r="E44" s="261" t="s">
        <v>46</v>
      </c>
      <c r="F44" s="261" t="s">
        <v>45</v>
      </c>
      <c r="G44" s="261" t="s">
        <v>32</v>
      </c>
      <c r="H44" s="262" t="s">
        <v>148</v>
      </c>
    </row>
    <row r="45" spans="2:8" x14ac:dyDescent="0.45">
      <c r="B45" s="242" t="str">
        <f>'Penvoerder=Deelnemer1'!$C$2</f>
        <v>Penvoerder</v>
      </c>
      <c r="C45" s="263">
        <f>'Penvoerder=Deelnemer1'!$F$84</f>
        <v>0</v>
      </c>
      <c r="D45" s="264">
        <f>'Penvoerder=Deelnemer1'!$F$95</f>
        <v>0</v>
      </c>
      <c r="E45" s="264">
        <f>'Penvoerder=Deelnemer1'!$F$106</f>
        <v>0</v>
      </c>
      <c r="F45" s="264">
        <f>'Penvoerder=Deelnemer1'!$F$117</f>
        <v>0</v>
      </c>
      <c r="G45" s="264">
        <f t="shared" ref="G45:G49" si="2">SUM(C45:F45)</f>
        <v>0</v>
      </c>
      <c r="H45" s="265">
        <f>IF(0.75*(C45+D45+F45)+0.3*E45&gt;Verlening!$E$23,Verlening!$E$23,0.75*(C45+D45+F45)+0.3*E45)</f>
        <v>0</v>
      </c>
    </row>
    <row r="46" spans="2:8" x14ac:dyDescent="0.45">
      <c r="B46" s="247" t="str">
        <f>Deelnemer2!$C$2</f>
        <v>Deelnemer 2</v>
      </c>
      <c r="C46" s="243">
        <f>Deelnemer2!$F$84</f>
        <v>0</v>
      </c>
      <c r="D46" s="245">
        <f>Deelnemer2!$F$95</f>
        <v>0</v>
      </c>
      <c r="E46" s="245">
        <f>Deelnemer2!$F$106</f>
        <v>0</v>
      </c>
      <c r="F46" s="245">
        <f>Deelnemer2!$F$117</f>
        <v>0</v>
      </c>
      <c r="G46" s="245">
        <f t="shared" si="2"/>
        <v>0</v>
      </c>
      <c r="H46" s="246">
        <f>IF(0.75*(C46+D46+F46)+0.3*E46&gt;Verlening!$E$23,Verlening!$E$23,0.75*(C46+D46+F46)+0.3*E46)</f>
        <v>0</v>
      </c>
    </row>
    <row r="47" spans="2:8" x14ac:dyDescent="0.45">
      <c r="B47" s="247" t="str">
        <f>Deelnemer3!$C$2</f>
        <v>Deelnemer 3</v>
      </c>
      <c r="C47" s="243">
        <f>Deelnemer3!$F$84</f>
        <v>0</v>
      </c>
      <c r="D47" s="245">
        <f>Deelnemer3!$F$95</f>
        <v>0</v>
      </c>
      <c r="E47" s="245">
        <f>Deelnemer3!$F$106</f>
        <v>0</v>
      </c>
      <c r="F47" s="245">
        <f>Deelnemer3!$F$117</f>
        <v>0</v>
      </c>
      <c r="G47" s="245">
        <f t="shared" si="2"/>
        <v>0</v>
      </c>
      <c r="H47" s="246">
        <f>IF(0.75*(C47+D47+F47)+0.3*E47&gt;Verlening!$E$23,Verlening!$E$23,0.75*(C47+D47+F47)+0.3*E47)</f>
        <v>0</v>
      </c>
    </row>
    <row r="48" spans="2:8" x14ac:dyDescent="0.45">
      <c r="B48" s="247" t="str">
        <f>Deelnemer4!$C$2</f>
        <v>Deelnemer 4</v>
      </c>
      <c r="C48" s="243">
        <f>Deelnemer4!$F$84</f>
        <v>0</v>
      </c>
      <c r="D48" s="245">
        <f>Deelnemer4!$F$95</f>
        <v>0</v>
      </c>
      <c r="E48" s="245">
        <f>Deelnemer4!$F$106</f>
        <v>0</v>
      </c>
      <c r="F48" s="245">
        <f>Deelnemer4!$F$117</f>
        <v>0</v>
      </c>
      <c r="G48" s="245">
        <f t="shared" si="2"/>
        <v>0</v>
      </c>
      <c r="H48" s="246">
        <f>IF(0.75*(C48+D48+F48)+0.3*E48&gt;Verlening!$E$23,Verlening!$E$23,0.75*(C48+D48+F48)+0.3*E48)</f>
        <v>0</v>
      </c>
    </row>
    <row r="49" spans="2:8" x14ac:dyDescent="0.45">
      <c r="B49" s="247" t="str">
        <f>Deelnemer5!$C$2</f>
        <v>Deelnemer 5</v>
      </c>
      <c r="C49" s="243">
        <f>Deelnemer5!$F$84</f>
        <v>0</v>
      </c>
      <c r="D49" s="245">
        <f>Deelnemer5!$F$95</f>
        <v>0</v>
      </c>
      <c r="E49" s="245">
        <f>Deelnemer5!$F$106</f>
        <v>0</v>
      </c>
      <c r="F49" s="245">
        <f>Deelnemer5!$F$117</f>
        <v>0</v>
      </c>
      <c r="G49" s="245">
        <f t="shared" si="2"/>
        <v>0</v>
      </c>
      <c r="H49" s="246">
        <f>IF(0.75*(C49+D49+F49)+0.3*E49&gt;Verlening!$E$23,Verlening!$E$23,0.75*(C49+D49+F49)+0.3*E49)</f>
        <v>0</v>
      </c>
    </row>
    <row r="50" spans="2:8" x14ac:dyDescent="0.45">
      <c r="B50" s="247" t="str">
        <f>Deelnemer6!$C$2</f>
        <v>Deelnemer 6</v>
      </c>
      <c r="C50" s="243">
        <f>Deelnemer6!$F$84</f>
        <v>0</v>
      </c>
      <c r="D50" s="245">
        <f>Deelnemer6!$F$95</f>
        <v>0</v>
      </c>
      <c r="E50" s="245">
        <f>Deelnemer6!$F$106</f>
        <v>0</v>
      </c>
      <c r="F50" s="245">
        <f>Deelnemer6!$F$117</f>
        <v>0</v>
      </c>
      <c r="G50" s="245">
        <f>SUM(C50:F50)</f>
        <v>0</v>
      </c>
      <c r="H50" s="246">
        <f>IF(0.75*(C50+D50+F50)+0.3*E50&gt;Verlening!$E$23,Verlening!$E$23,0.75*(C50+D50+F50)+0.3*E50)</f>
        <v>0</v>
      </c>
    </row>
    <row r="51" spans="2:8" x14ac:dyDescent="0.45">
      <c r="B51" s="247" t="str">
        <f>Deelnemer7!$C$2</f>
        <v>Deelnemer 7</v>
      </c>
      <c r="C51" s="243">
        <f>Deelnemer7!$F$84</f>
        <v>0</v>
      </c>
      <c r="D51" s="245">
        <f>Deelnemer7!$F$95</f>
        <v>0</v>
      </c>
      <c r="E51" s="245">
        <f>Deelnemer7!$F$106</f>
        <v>0</v>
      </c>
      <c r="F51" s="245">
        <f>Deelnemer7!$F$117</f>
        <v>0</v>
      </c>
      <c r="G51" s="245">
        <f t="shared" ref="G51:G56" si="3">SUM(C51:F51)</f>
        <v>0</v>
      </c>
      <c r="H51" s="246">
        <f>IF(0.75*(C51+D51+F51)+0.3*E51&gt;Verlening!$E$23,Verlening!$E$23,0.75*(C51+D51+F51)+0.3*E51)</f>
        <v>0</v>
      </c>
    </row>
    <row r="52" spans="2:8" x14ac:dyDescent="0.45">
      <c r="B52" s="247" t="str">
        <f>Deelnemer8!$C$2</f>
        <v>Deelnemer 8</v>
      </c>
      <c r="C52" s="243">
        <f>Deelnemer8!$F$84</f>
        <v>0</v>
      </c>
      <c r="D52" s="245">
        <f>Deelnemer8!$F$95</f>
        <v>0</v>
      </c>
      <c r="E52" s="245">
        <f>Deelnemer8!$F$106</f>
        <v>0</v>
      </c>
      <c r="F52" s="245">
        <f>Deelnemer8!$F$117</f>
        <v>0</v>
      </c>
      <c r="G52" s="245">
        <f t="shared" si="3"/>
        <v>0</v>
      </c>
      <c r="H52" s="246">
        <f>IF(0.75*(C52+D52+F52)+0.3*E52&gt;Verlening!$E$23,Verlening!$E$23,0.75*(C52+D52+F52)+0.3*E52)</f>
        <v>0</v>
      </c>
    </row>
    <row r="53" spans="2:8" x14ac:dyDescent="0.45">
      <c r="B53" s="247" t="str">
        <f>Deelnemer9!$C$2</f>
        <v>Deelnemer 9</v>
      </c>
      <c r="C53" s="243">
        <f>Deelnemer9!$F$84</f>
        <v>0</v>
      </c>
      <c r="D53" s="245">
        <f>Deelnemer9!$F$95</f>
        <v>0</v>
      </c>
      <c r="E53" s="245">
        <f>Deelnemer9!$F$106</f>
        <v>0</v>
      </c>
      <c r="F53" s="245">
        <f>Deelnemer9!$F$117</f>
        <v>0</v>
      </c>
      <c r="G53" s="245">
        <f t="shared" si="3"/>
        <v>0</v>
      </c>
      <c r="H53" s="246">
        <f>IF(0.75*(C53+D53+F53)+0.3*E53&gt;Verlening!$E$23,Verlening!$E$23,0.75*(C53+D53+F53)+0.3*E53)</f>
        <v>0</v>
      </c>
    </row>
    <row r="54" spans="2:8" x14ac:dyDescent="0.45">
      <c r="B54" s="247" t="str">
        <f>Deelnemer10!$C$2</f>
        <v>Deelnemer 10</v>
      </c>
      <c r="C54" s="243">
        <f>Deelnemer10!$F$84</f>
        <v>0</v>
      </c>
      <c r="D54" s="245">
        <f>Deelnemer10!$F$95</f>
        <v>0</v>
      </c>
      <c r="E54" s="245">
        <f>Deelnemer10!$F$106</f>
        <v>0</v>
      </c>
      <c r="F54" s="245">
        <f>Deelnemer10!$F$117</f>
        <v>0</v>
      </c>
      <c r="G54" s="245">
        <f t="shared" si="3"/>
        <v>0</v>
      </c>
      <c r="H54" s="246">
        <f>IF(0.75*(C54+D54+F54)+0.3*E54&gt;Verlening!$E$23,Verlening!$E$23,0.75*(C54+D54+F54)+0.3*E54)</f>
        <v>0</v>
      </c>
    </row>
    <row r="55" spans="2:8" x14ac:dyDescent="0.45">
      <c r="B55" s="247" t="str">
        <f>Deelnemer11!$C$2</f>
        <v>Deelnemer 11</v>
      </c>
      <c r="C55" s="243">
        <f>Deelnemer11!$F$84</f>
        <v>0</v>
      </c>
      <c r="D55" s="245">
        <f>Deelnemer11!$F$95</f>
        <v>0</v>
      </c>
      <c r="E55" s="245">
        <f>Deelnemer11!$F$106</f>
        <v>0</v>
      </c>
      <c r="F55" s="245">
        <f>Deelnemer11!$F$117</f>
        <v>0</v>
      </c>
      <c r="G55" s="245">
        <f t="shared" si="3"/>
        <v>0</v>
      </c>
      <c r="H55" s="246">
        <f>IF(0.75*(C55+D55+F55)+0.3*E55&gt;Verlening!$E$23,Verlening!$E$23,0.75*(C55+D55+F55)+0.3*E55)</f>
        <v>0</v>
      </c>
    </row>
    <row r="56" spans="2:8" x14ac:dyDescent="0.45">
      <c r="B56" s="247" t="str">
        <f>Deelnemer12!$C$2</f>
        <v>Deelnemer 12</v>
      </c>
      <c r="C56" s="243">
        <f>Deelnemer12!$F$84</f>
        <v>0</v>
      </c>
      <c r="D56" s="245">
        <f>Deelnemer12!$F$95</f>
        <v>0</v>
      </c>
      <c r="E56" s="245">
        <f>Deelnemer12!$F$106</f>
        <v>0</v>
      </c>
      <c r="F56" s="245">
        <f>Deelnemer12!$F$117</f>
        <v>0</v>
      </c>
      <c r="G56" s="245">
        <f t="shared" si="3"/>
        <v>0</v>
      </c>
      <c r="H56" s="246">
        <f>IF(0.75*(C56+D56+F56)+0.3*E56&gt;Verlening!$E$23,Verlening!$E$23,0.75*(C56+D56+F56)+0.3*E56)</f>
        <v>0</v>
      </c>
    </row>
    <row r="57" spans="2:8" x14ac:dyDescent="0.45">
      <c r="B57" s="249" t="s">
        <v>95</v>
      </c>
      <c r="C57" s="250">
        <f t="shared" ref="C57:G57" si="4">SUM(C45:C56)</f>
        <v>0</v>
      </c>
      <c r="D57" s="256">
        <f t="shared" si="4"/>
        <v>0</v>
      </c>
      <c r="E57" s="256">
        <f t="shared" si="4"/>
        <v>0</v>
      </c>
      <c r="F57" s="256">
        <f t="shared" si="4"/>
        <v>0</v>
      </c>
      <c r="G57" s="256">
        <f t="shared" si="4"/>
        <v>0</v>
      </c>
      <c r="H57" s="266">
        <f>IF(SUM(H45:H56)&gt;Verlening!E23,Verlening!E23,SUM(H45:H56))</f>
        <v>0</v>
      </c>
    </row>
    <row r="58" spans="2:8" x14ac:dyDescent="0.45">
      <c r="B58" s="258"/>
      <c r="C58" s="259"/>
      <c r="D58" s="259"/>
      <c r="E58" s="259"/>
      <c r="F58" s="259"/>
      <c r="G58" s="259"/>
    </row>
    <row r="59" spans="2:8" x14ac:dyDescent="0.45">
      <c r="B59" s="234" t="s">
        <v>55</v>
      </c>
      <c r="C59" s="255"/>
      <c r="D59" s="255"/>
      <c r="E59" s="255"/>
      <c r="F59" s="255"/>
      <c r="G59" s="255"/>
      <c r="H59" s="255"/>
    </row>
    <row r="60" spans="2:8" x14ac:dyDescent="0.45">
      <c r="B60" s="254"/>
      <c r="C60" s="254"/>
      <c r="D60" s="254"/>
      <c r="E60" s="254"/>
      <c r="F60" s="254"/>
      <c r="G60" s="254"/>
    </row>
    <row r="61" spans="2:8" x14ac:dyDescent="0.45">
      <c r="B61" s="238"/>
      <c r="C61" s="260" t="s">
        <v>147</v>
      </c>
      <c r="D61" s="261" t="s">
        <v>40</v>
      </c>
      <c r="E61" s="261" t="s">
        <v>46</v>
      </c>
      <c r="F61" s="261" t="s">
        <v>45</v>
      </c>
      <c r="G61" s="261" t="s">
        <v>32</v>
      </c>
      <c r="H61" s="262" t="s">
        <v>148</v>
      </c>
    </row>
    <row r="62" spans="2:8" x14ac:dyDescent="0.45">
      <c r="B62" s="242" t="str">
        <f>'Penvoerder=Deelnemer1'!$C$2</f>
        <v>Penvoerder</v>
      </c>
      <c r="C62" s="263">
        <f>'Penvoerder=Deelnemer1'!$F$134</f>
        <v>0</v>
      </c>
      <c r="D62" s="264">
        <f>'Penvoerder=Deelnemer1'!$F$145</f>
        <v>0</v>
      </c>
      <c r="E62" s="264">
        <f>'Penvoerder=Deelnemer1'!$F$156</f>
        <v>0</v>
      </c>
      <c r="F62" s="264">
        <f>'Penvoerder=Deelnemer1'!$F$167</f>
        <v>0</v>
      </c>
      <c r="G62" s="264">
        <f t="shared" ref="G62:G66" si="5">SUM(C62:F62)</f>
        <v>0</v>
      </c>
      <c r="H62" s="265">
        <f>IF(0.75*(C62+D62+F62)+0.3*E62&gt;Verlening!$F$23,Verlening!$F$23,0.75*(C62+D62+F62)+0.3*E62)</f>
        <v>0</v>
      </c>
    </row>
    <row r="63" spans="2:8" x14ac:dyDescent="0.45">
      <c r="B63" s="247" t="str">
        <f>Deelnemer2!$C$2</f>
        <v>Deelnemer 2</v>
      </c>
      <c r="C63" s="243">
        <f>Deelnemer2!$F$134</f>
        <v>0</v>
      </c>
      <c r="D63" s="245">
        <f>Deelnemer2!$F$145</f>
        <v>0</v>
      </c>
      <c r="E63" s="245">
        <f>Deelnemer2!$F$156</f>
        <v>0</v>
      </c>
      <c r="F63" s="245">
        <f>Deelnemer2!$F$167</f>
        <v>0</v>
      </c>
      <c r="G63" s="245">
        <f t="shared" si="5"/>
        <v>0</v>
      </c>
      <c r="H63" s="246">
        <f>IF(0.75*(C63+D63+F63)+0.3*E63&gt;Verlening!$F$23,Verlening!$F$23,0.75*(C63+D63+F63)+0.3*E63)</f>
        <v>0</v>
      </c>
    </row>
    <row r="64" spans="2:8" x14ac:dyDescent="0.45">
      <c r="B64" s="247" t="str">
        <f>Deelnemer3!$C$2</f>
        <v>Deelnemer 3</v>
      </c>
      <c r="C64" s="243">
        <f>Deelnemer3!$F$134</f>
        <v>0</v>
      </c>
      <c r="D64" s="245">
        <f>Deelnemer3!$F$145</f>
        <v>0</v>
      </c>
      <c r="E64" s="245">
        <f>Deelnemer3!$F$156</f>
        <v>0</v>
      </c>
      <c r="F64" s="245">
        <f>Deelnemer3!$F$167</f>
        <v>0</v>
      </c>
      <c r="G64" s="245">
        <f t="shared" si="5"/>
        <v>0</v>
      </c>
      <c r="H64" s="246">
        <f>IF(0.75*(C64+D64+F64)+0.3*E64&gt;Verlening!$F$23,Verlening!$F$23,0.75*(C64+D64+F64)+0.3*E64)</f>
        <v>0</v>
      </c>
    </row>
    <row r="65" spans="2:8" x14ac:dyDescent="0.45">
      <c r="B65" s="247" t="str">
        <f>Deelnemer4!$C$2</f>
        <v>Deelnemer 4</v>
      </c>
      <c r="C65" s="243">
        <f>Deelnemer4!$F$134</f>
        <v>0</v>
      </c>
      <c r="D65" s="245">
        <f>Deelnemer4!$F$145</f>
        <v>0</v>
      </c>
      <c r="E65" s="245">
        <f>Deelnemer4!$F$156</f>
        <v>0</v>
      </c>
      <c r="F65" s="245">
        <f>Deelnemer4!$F$167</f>
        <v>0</v>
      </c>
      <c r="G65" s="245">
        <f t="shared" si="5"/>
        <v>0</v>
      </c>
      <c r="H65" s="246">
        <f>IF(0.75*(C65+D65+F65)+0.3*E65&gt;Verlening!$F$23,Verlening!$F$23,0.75*(C65+D65+F65)+0.3*E65)</f>
        <v>0</v>
      </c>
    </row>
    <row r="66" spans="2:8" x14ac:dyDescent="0.45">
      <c r="B66" s="247" t="str">
        <f>Deelnemer5!$C$2</f>
        <v>Deelnemer 5</v>
      </c>
      <c r="C66" s="243">
        <f>Deelnemer5!$F$134</f>
        <v>0</v>
      </c>
      <c r="D66" s="245">
        <f>Deelnemer5!$F$145</f>
        <v>0</v>
      </c>
      <c r="E66" s="245">
        <f>Deelnemer5!$F$156</f>
        <v>0</v>
      </c>
      <c r="F66" s="245">
        <f>Deelnemer5!$F$167</f>
        <v>0</v>
      </c>
      <c r="G66" s="245">
        <f t="shared" si="5"/>
        <v>0</v>
      </c>
      <c r="H66" s="246">
        <f>IF(0.75*(C66+D66+F66)+0.3*E66&gt;Verlening!$F$23,Verlening!$F$23,0.75*(C66+D66+F66)+0.3*E66)</f>
        <v>0</v>
      </c>
    </row>
    <row r="67" spans="2:8" x14ac:dyDescent="0.45">
      <c r="B67" s="247" t="str">
        <f>Deelnemer6!$C$2</f>
        <v>Deelnemer 6</v>
      </c>
      <c r="C67" s="243">
        <f>Deelnemer6!$F$134</f>
        <v>0</v>
      </c>
      <c r="D67" s="245">
        <f>Deelnemer6!$F$145</f>
        <v>0</v>
      </c>
      <c r="E67" s="245">
        <f>Deelnemer6!$F$156</f>
        <v>0</v>
      </c>
      <c r="F67" s="245">
        <f>Deelnemer6!$F$167</f>
        <v>0</v>
      </c>
      <c r="G67" s="245">
        <f>SUM(C67:F67)</f>
        <v>0</v>
      </c>
      <c r="H67" s="246">
        <f>IF(0.75*(C67+D67+F67)+0.3*E67&gt;Verlening!$F$23,Verlening!$F$23,0.75*(C67+D67+F67)+0.3*E67)</f>
        <v>0</v>
      </c>
    </row>
    <row r="68" spans="2:8" x14ac:dyDescent="0.45">
      <c r="B68" s="247" t="str">
        <f>Deelnemer7!$C$2</f>
        <v>Deelnemer 7</v>
      </c>
      <c r="C68" s="243">
        <f>Deelnemer7!$F$134</f>
        <v>0</v>
      </c>
      <c r="D68" s="245">
        <f>Deelnemer7!$F$145</f>
        <v>0</v>
      </c>
      <c r="E68" s="245">
        <f>Deelnemer7!$F$156</f>
        <v>0</v>
      </c>
      <c r="F68" s="245">
        <f>Deelnemer7!$F$167</f>
        <v>0</v>
      </c>
      <c r="G68" s="245">
        <f t="shared" ref="G68:G73" si="6">SUM(C68:F68)</f>
        <v>0</v>
      </c>
      <c r="H68" s="246">
        <f>IF(0.75*(C68+D68+F68)+0.3*E68&gt;Verlening!$F$23,Verlening!$F$23,0.75*(C68+D68+F68)+0.3*E68)</f>
        <v>0</v>
      </c>
    </row>
    <row r="69" spans="2:8" x14ac:dyDescent="0.45">
      <c r="B69" s="247" t="str">
        <f>Deelnemer8!$C$2</f>
        <v>Deelnemer 8</v>
      </c>
      <c r="C69" s="243">
        <f>Deelnemer8!$F$134</f>
        <v>0</v>
      </c>
      <c r="D69" s="245">
        <f>Deelnemer8!$F$145</f>
        <v>0</v>
      </c>
      <c r="E69" s="245">
        <f>Deelnemer8!$F$156</f>
        <v>0</v>
      </c>
      <c r="F69" s="245">
        <f>Deelnemer8!$F$167</f>
        <v>0</v>
      </c>
      <c r="G69" s="245">
        <f t="shared" si="6"/>
        <v>0</v>
      </c>
      <c r="H69" s="246">
        <f>IF(0.75*(C69+D69+F69)+0.3*E69&gt;Verlening!$F$23,Verlening!$F$23,0.75*(C69+D69+F69)+0.3*E69)</f>
        <v>0</v>
      </c>
    </row>
    <row r="70" spans="2:8" x14ac:dyDescent="0.45">
      <c r="B70" s="247" t="str">
        <f>Deelnemer9!$C$2</f>
        <v>Deelnemer 9</v>
      </c>
      <c r="C70" s="243">
        <f>Deelnemer9!$F$134</f>
        <v>0</v>
      </c>
      <c r="D70" s="245">
        <f>Deelnemer9!$F$145</f>
        <v>0</v>
      </c>
      <c r="E70" s="245">
        <f>Deelnemer9!$F$156</f>
        <v>0</v>
      </c>
      <c r="F70" s="245">
        <f>Deelnemer9!$F$167</f>
        <v>0</v>
      </c>
      <c r="G70" s="245">
        <f t="shared" si="6"/>
        <v>0</v>
      </c>
      <c r="H70" s="246">
        <f>IF(0.75*(C70+D70+F70)+0.3*E70&gt;Verlening!$F$23,Verlening!$F$23,0.75*(C70+D70+F70)+0.3*E70)</f>
        <v>0</v>
      </c>
    </row>
    <row r="71" spans="2:8" x14ac:dyDescent="0.45">
      <c r="B71" s="247" t="str">
        <f>Deelnemer10!$C$2</f>
        <v>Deelnemer 10</v>
      </c>
      <c r="C71" s="243">
        <f>Deelnemer10!$F$134</f>
        <v>0</v>
      </c>
      <c r="D71" s="245">
        <f>Deelnemer10!$F$145</f>
        <v>0</v>
      </c>
      <c r="E71" s="245">
        <f>Deelnemer10!$F$156</f>
        <v>0</v>
      </c>
      <c r="F71" s="245">
        <f>Deelnemer10!$F$167</f>
        <v>0</v>
      </c>
      <c r="G71" s="245">
        <f t="shared" si="6"/>
        <v>0</v>
      </c>
      <c r="H71" s="246">
        <f>IF(0.75*(C71+D71+F71)+0.3*E71&gt;Verlening!$F$23,Verlening!$F$23,0.75*(C71+D71+F71)+0.3*E71)</f>
        <v>0</v>
      </c>
    </row>
    <row r="72" spans="2:8" x14ac:dyDescent="0.45">
      <c r="B72" s="247" t="str">
        <f>Deelnemer11!$C$2</f>
        <v>Deelnemer 11</v>
      </c>
      <c r="C72" s="243">
        <f>Deelnemer11!$F$134</f>
        <v>0</v>
      </c>
      <c r="D72" s="245">
        <f>Deelnemer11!$F$145</f>
        <v>0</v>
      </c>
      <c r="E72" s="245">
        <f>Deelnemer11!$F$156</f>
        <v>0</v>
      </c>
      <c r="F72" s="245">
        <f>Deelnemer11!$F$167</f>
        <v>0</v>
      </c>
      <c r="G72" s="245">
        <f t="shared" si="6"/>
        <v>0</v>
      </c>
      <c r="H72" s="246">
        <f>IF(0.75*(C72+D72+F72)+0.3*E72&gt;Verlening!$F$23,Verlening!$F$23,0.75*(C72+D72+F72)+0.3*E72)</f>
        <v>0</v>
      </c>
    </row>
    <row r="73" spans="2:8" x14ac:dyDescent="0.45">
      <c r="B73" s="247" t="str">
        <f>Deelnemer12!$C$2</f>
        <v>Deelnemer 12</v>
      </c>
      <c r="C73" s="243">
        <f>Deelnemer12!$F$134</f>
        <v>0</v>
      </c>
      <c r="D73" s="245">
        <f>Deelnemer12!$F$145</f>
        <v>0</v>
      </c>
      <c r="E73" s="245">
        <f>Deelnemer12!$F$156</f>
        <v>0</v>
      </c>
      <c r="F73" s="245">
        <f>Deelnemer12!$F$167</f>
        <v>0</v>
      </c>
      <c r="G73" s="245">
        <f t="shared" si="6"/>
        <v>0</v>
      </c>
      <c r="H73" s="246">
        <f>IF(0.75*(C73+D73+F73)+0.3*E73&gt;Verlening!$F$23,Verlening!$F$23,0.75*(C73+D73+F73)+0.3*E73)</f>
        <v>0</v>
      </c>
    </row>
    <row r="74" spans="2:8" x14ac:dyDescent="0.45">
      <c r="B74" s="249" t="s">
        <v>95</v>
      </c>
      <c r="C74" s="250">
        <f t="shared" ref="C74:G74" si="7">SUM(C62:C73)</f>
        <v>0</v>
      </c>
      <c r="D74" s="256">
        <f t="shared" si="7"/>
        <v>0</v>
      </c>
      <c r="E74" s="256">
        <f t="shared" si="7"/>
        <v>0</v>
      </c>
      <c r="F74" s="256">
        <f t="shared" si="7"/>
        <v>0</v>
      </c>
      <c r="G74" s="256">
        <f t="shared" si="7"/>
        <v>0</v>
      </c>
      <c r="H74" s="253">
        <f>IF(SUM(H62:H73)&gt;Verlening!F23,Verlening!F23,SUM(H62:H73))</f>
        <v>0</v>
      </c>
    </row>
    <row r="75" spans="2:8" x14ac:dyDescent="0.45">
      <c r="B75" s="258"/>
      <c r="C75" s="259"/>
      <c r="D75" s="259"/>
      <c r="E75" s="259"/>
      <c r="F75" s="259"/>
      <c r="G75" s="259"/>
    </row>
    <row r="76" spans="2:8" x14ac:dyDescent="0.45">
      <c r="B76" s="234" t="s">
        <v>56</v>
      </c>
      <c r="C76" s="255"/>
      <c r="D76" s="255"/>
      <c r="E76" s="255"/>
      <c r="F76" s="255"/>
      <c r="G76" s="255"/>
      <c r="H76" s="255"/>
    </row>
    <row r="77" spans="2:8" x14ac:dyDescent="0.45">
      <c r="B77" s="254"/>
      <c r="C77" s="254"/>
      <c r="D77" s="254"/>
      <c r="E77" s="254"/>
      <c r="F77" s="254"/>
      <c r="G77" s="254"/>
    </row>
    <row r="78" spans="2:8" x14ac:dyDescent="0.45">
      <c r="B78" s="238"/>
      <c r="C78" s="260" t="s">
        <v>147</v>
      </c>
      <c r="D78" s="261" t="s">
        <v>40</v>
      </c>
      <c r="E78" s="261" t="s">
        <v>46</v>
      </c>
      <c r="F78" s="261" t="s">
        <v>45</v>
      </c>
      <c r="G78" s="261" t="s">
        <v>32</v>
      </c>
      <c r="H78" s="262" t="s">
        <v>148</v>
      </c>
    </row>
    <row r="79" spans="2:8" x14ac:dyDescent="0.45">
      <c r="B79" s="242" t="str">
        <f>'Penvoerder=Deelnemer1'!$C$2</f>
        <v>Penvoerder</v>
      </c>
      <c r="C79" s="263">
        <f>'Penvoerder=Deelnemer1'!$F$184</f>
        <v>0</v>
      </c>
      <c r="D79" s="264">
        <f>'Penvoerder=Deelnemer1'!$F$195</f>
        <v>0</v>
      </c>
      <c r="E79" s="264">
        <f>'Penvoerder=Deelnemer1'!$F$206</f>
        <v>0</v>
      </c>
      <c r="F79" s="264">
        <f>'Penvoerder=Deelnemer1'!$F$217</f>
        <v>0</v>
      </c>
      <c r="G79" s="264">
        <f>SUM(C79:F79)</f>
        <v>0</v>
      </c>
      <c r="H79" s="265">
        <f>IF(0.75*(C79+D79+F79)+0.3*E79&gt;Verlening!$G$23,Verlening!$G$23,0.75*(C79+D79+F79)+0.3*E79)</f>
        <v>0</v>
      </c>
    </row>
    <row r="80" spans="2:8" x14ac:dyDescent="0.45">
      <c r="B80" s="247" t="str">
        <f>Deelnemer2!$C$2</f>
        <v>Deelnemer 2</v>
      </c>
      <c r="C80" s="243">
        <f>Deelnemer2!$F$184</f>
        <v>0</v>
      </c>
      <c r="D80" s="245">
        <f>Deelnemer2!$F$195</f>
        <v>0</v>
      </c>
      <c r="E80" s="245">
        <f>Deelnemer2!$F$206</f>
        <v>0</v>
      </c>
      <c r="F80" s="245">
        <f>Deelnemer2!$F$217</f>
        <v>0</v>
      </c>
      <c r="G80" s="245">
        <f t="shared" ref="G80:G83" si="8">SUM(C80:F80)</f>
        <v>0</v>
      </c>
      <c r="H80" s="246">
        <f>IF(0.75*(C80+D80+F80)+0.3*E80&gt;Verlening!$G$23,Verlening!$G$23,0.75*(C80+D80+F80)+0.3*E80)</f>
        <v>0</v>
      </c>
    </row>
    <row r="81" spans="2:11" x14ac:dyDescent="0.45">
      <c r="B81" s="247" t="str">
        <f>Deelnemer3!$C$2</f>
        <v>Deelnemer 3</v>
      </c>
      <c r="C81" s="243">
        <f>Deelnemer3!$F$184</f>
        <v>0</v>
      </c>
      <c r="D81" s="245">
        <f>Deelnemer3!$F$195</f>
        <v>0</v>
      </c>
      <c r="E81" s="245">
        <f>Deelnemer3!$F$206</f>
        <v>0</v>
      </c>
      <c r="F81" s="245">
        <f>Deelnemer3!$F$217</f>
        <v>0</v>
      </c>
      <c r="G81" s="245">
        <f t="shared" si="8"/>
        <v>0</v>
      </c>
      <c r="H81" s="246">
        <f>IF(0.75*(C81+D81+F81)+0.3*E81&gt;Verlening!$G$23,Verlening!$G$23,0.75*(C81+D81+F81)+0.3*E81)</f>
        <v>0</v>
      </c>
    </row>
    <row r="82" spans="2:11" x14ac:dyDescent="0.45">
      <c r="B82" s="247" t="str">
        <f>Deelnemer4!$C$2</f>
        <v>Deelnemer 4</v>
      </c>
      <c r="C82" s="243">
        <f>Deelnemer4!$F$184</f>
        <v>0</v>
      </c>
      <c r="D82" s="245">
        <f>Deelnemer4!$F$195</f>
        <v>0</v>
      </c>
      <c r="E82" s="245">
        <f>Deelnemer4!$F$206</f>
        <v>0</v>
      </c>
      <c r="F82" s="245">
        <f>Deelnemer4!$F$217</f>
        <v>0</v>
      </c>
      <c r="G82" s="245">
        <f t="shared" si="8"/>
        <v>0</v>
      </c>
      <c r="H82" s="246">
        <f>IF(0.75*(C82+D82+F82)+0.3*E82&gt;Verlening!$G$23,Verlening!$G$23,0.75*(C82+D82+F82)+0.3*E82)</f>
        <v>0</v>
      </c>
    </row>
    <row r="83" spans="2:11" x14ac:dyDescent="0.45">
      <c r="B83" s="247" t="str">
        <f>Deelnemer5!$C$2</f>
        <v>Deelnemer 5</v>
      </c>
      <c r="C83" s="243">
        <f>Deelnemer5!$F$184</f>
        <v>0</v>
      </c>
      <c r="D83" s="245">
        <f>Deelnemer5!$F$195</f>
        <v>0</v>
      </c>
      <c r="E83" s="245">
        <f>Deelnemer5!$F$206</f>
        <v>0</v>
      </c>
      <c r="F83" s="245">
        <f>Deelnemer5!$F$217</f>
        <v>0</v>
      </c>
      <c r="G83" s="245">
        <f t="shared" si="8"/>
        <v>0</v>
      </c>
      <c r="H83" s="246">
        <f>IF(0.75*(C83+D83+F83)+0.3*E83&gt;Verlening!$G$23,Verlening!$G$23,0.75*(C83+D83+F83)+0.3*E83)</f>
        <v>0</v>
      </c>
    </row>
    <row r="84" spans="2:11" x14ac:dyDescent="0.45">
      <c r="B84" s="247" t="str">
        <f>Deelnemer6!$C$2</f>
        <v>Deelnemer 6</v>
      </c>
      <c r="C84" s="243">
        <f>Deelnemer6!$F$184</f>
        <v>0</v>
      </c>
      <c r="D84" s="245">
        <f>Deelnemer6!$F$195</f>
        <v>0</v>
      </c>
      <c r="E84" s="245">
        <f>Deelnemer6!$F$206</f>
        <v>0</v>
      </c>
      <c r="F84" s="245">
        <f>Deelnemer6!$F$217</f>
        <v>0</v>
      </c>
      <c r="G84" s="245">
        <f>SUM(C84:F84)</f>
        <v>0</v>
      </c>
      <c r="H84" s="246">
        <f>IF(0.75*(C84+D84+F84)+0.3*E84&gt;Verlening!$G$23,Verlening!$G$23,0.75*(C84+D84+F84)+0.3*E84)</f>
        <v>0</v>
      </c>
    </row>
    <row r="85" spans="2:11" x14ac:dyDescent="0.45">
      <c r="B85" s="247" t="str">
        <f>Deelnemer7!$C$2</f>
        <v>Deelnemer 7</v>
      </c>
      <c r="C85" s="243">
        <f>Deelnemer7!$F$184</f>
        <v>0</v>
      </c>
      <c r="D85" s="245">
        <f>Deelnemer7!$F$195</f>
        <v>0</v>
      </c>
      <c r="E85" s="245">
        <f>Deelnemer7!$F$206</f>
        <v>0</v>
      </c>
      <c r="F85" s="245">
        <f>Deelnemer7!$F$217</f>
        <v>0</v>
      </c>
      <c r="G85" s="245">
        <f t="shared" ref="G85:G90" si="9">SUM(C85:F85)</f>
        <v>0</v>
      </c>
      <c r="H85" s="246">
        <f>IF(0.75*(C85+D85+F85)+0.3*E85&gt;Verlening!$G$23,Verlening!$G$23,0.75*(C85+D85+F85)+0.3*E85)</f>
        <v>0</v>
      </c>
    </row>
    <row r="86" spans="2:11" x14ac:dyDescent="0.45">
      <c r="B86" s="247" t="str">
        <f>Deelnemer8!$C$2</f>
        <v>Deelnemer 8</v>
      </c>
      <c r="C86" s="243">
        <f>Deelnemer8!$F$184</f>
        <v>0</v>
      </c>
      <c r="D86" s="245">
        <f>Deelnemer8!$F$195</f>
        <v>0</v>
      </c>
      <c r="E86" s="245">
        <f>Deelnemer8!$F$206</f>
        <v>0</v>
      </c>
      <c r="F86" s="245">
        <f>Deelnemer8!$F$217</f>
        <v>0</v>
      </c>
      <c r="G86" s="245">
        <f t="shared" si="9"/>
        <v>0</v>
      </c>
      <c r="H86" s="246">
        <f>IF(0.75*(C86+D86+F86)+0.3*E86&gt;Verlening!$G$23,Verlening!$G$23,0.75*(C86+D86+F86)+0.3*E86)</f>
        <v>0</v>
      </c>
    </row>
    <row r="87" spans="2:11" x14ac:dyDescent="0.45">
      <c r="B87" s="247" t="str">
        <f>Deelnemer9!$C$2</f>
        <v>Deelnemer 9</v>
      </c>
      <c r="C87" s="243">
        <f>Deelnemer9!$F$184</f>
        <v>0</v>
      </c>
      <c r="D87" s="245">
        <f>Deelnemer9!$F$195</f>
        <v>0</v>
      </c>
      <c r="E87" s="245">
        <f>Deelnemer9!$F$206</f>
        <v>0</v>
      </c>
      <c r="F87" s="245">
        <f>Deelnemer9!$F$217</f>
        <v>0</v>
      </c>
      <c r="G87" s="245">
        <f t="shared" si="9"/>
        <v>0</v>
      </c>
      <c r="H87" s="246">
        <f>IF(0.75*(C87+D87+F87)+0.3*E87&gt;Verlening!$G$23,Verlening!$G$23,0.75*(C87+D87+F87)+0.3*E87)</f>
        <v>0</v>
      </c>
    </row>
    <row r="88" spans="2:11" x14ac:dyDescent="0.45">
      <c r="B88" s="247" t="str">
        <f>Deelnemer10!$C$2</f>
        <v>Deelnemer 10</v>
      </c>
      <c r="C88" s="243">
        <f>Deelnemer10!$F$184</f>
        <v>0</v>
      </c>
      <c r="D88" s="245">
        <f>Deelnemer10!$F$195</f>
        <v>0</v>
      </c>
      <c r="E88" s="245">
        <f>Deelnemer10!$F$206</f>
        <v>0</v>
      </c>
      <c r="F88" s="245">
        <f>Deelnemer10!$F$217</f>
        <v>0</v>
      </c>
      <c r="G88" s="245">
        <f t="shared" si="9"/>
        <v>0</v>
      </c>
      <c r="H88" s="246">
        <f>IF(0.75*(C88+D88+F88)+0.3*E88&gt;Verlening!$G$23,Verlening!$G$23,0.75*(C88+D88+F88)+0.3*E88)</f>
        <v>0</v>
      </c>
    </row>
    <row r="89" spans="2:11" x14ac:dyDescent="0.45">
      <c r="B89" s="247" t="str">
        <f>Deelnemer11!$C$2</f>
        <v>Deelnemer 11</v>
      </c>
      <c r="C89" s="243">
        <f>Deelnemer11!$F$184</f>
        <v>0</v>
      </c>
      <c r="D89" s="245">
        <f>Deelnemer11!$F$195</f>
        <v>0</v>
      </c>
      <c r="E89" s="245">
        <f>Deelnemer11!$F$206</f>
        <v>0</v>
      </c>
      <c r="F89" s="245">
        <f>Deelnemer11!$F$217</f>
        <v>0</v>
      </c>
      <c r="G89" s="245">
        <f t="shared" si="9"/>
        <v>0</v>
      </c>
      <c r="H89" s="246">
        <f>IF(0.75*(C89+D89+F89)+0.3*E89&gt;Verlening!$G$23,Verlening!$G$23,0.75*(C89+D89+F89)+0.3*E89)</f>
        <v>0</v>
      </c>
    </row>
    <row r="90" spans="2:11" x14ac:dyDescent="0.45">
      <c r="B90" s="247" t="str">
        <f>Deelnemer12!$C$2</f>
        <v>Deelnemer 12</v>
      </c>
      <c r="C90" s="243">
        <f>Deelnemer12!$F$184</f>
        <v>0</v>
      </c>
      <c r="D90" s="245">
        <f>Deelnemer12!$F$195</f>
        <v>0</v>
      </c>
      <c r="E90" s="245">
        <f>Deelnemer12!$F$206</f>
        <v>0</v>
      </c>
      <c r="F90" s="245">
        <f>Deelnemer12!$F$217</f>
        <v>0</v>
      </c>
      <c r="G90" s="245">
        <f t="shared" si="9"/>
        <v>0</v>
      </c>
      <c r="H90" s="246">
        <f>IF(0.75*(C90+D90+F90)+0.3*E90&gt;Verlening!$G$23,Verlening!$G$23,0.75*(C90+D90+F90)+0.3*E90)</f>
        <v>0</v>
      </c>
    </row>
    <row r="91" spans="2:11" x14ac:dyDescent="0.45">
      <c r="B91" s="249" t="s">
        <v>95</v>
      </c>
      <c r="C91" s="250">
        <f t="shared" ref="C91:G91" si="10">SUM(C79:C90)</f>
        <v>0</v>
      </c>
      <c r="D91" s="256">
        <f t="shared" si="10"/>
        <v>0</v>
      </c>
      <c r="E91" s="256">
        <f t="shared" si="10"/>
        <v>0</v>
      </c>
      <c r="F91" s="256">
        <f t="shared" si="10"/>
        <v>0</v>
      </c>
      <c r="G91" s="256">
        <f t="shared" si="10"/>
        <v>0</v>
      </c>
      <c r="H91" s="253">
        <f>IF(SUM(H79:H90)&gt;Verlening!G23,Verlening!G23,SUM(H79:H90))</f>
        <v>0</v>
      </c>
    </row>
    <row r="92" spans="2:11" x14ac:dyDescent="0.45">
      <c r="B92" s="258"/>
      <c r="C92" s="259"/>
      <c r="D92" s="259"/>
      <c r="E92" s="259"/>
      <c r="F92" s="259"/>
      <c r="G92" s="259"/>
      <c r="H92" s="254"/>
      <c r="I92" s="254"/>
      <c r="J92" s="254"/>
      <c r="K92" s="254"/>
    </row>
    <row r="93" spans="2:11" x14ac:dyDescent="0.45">
      <c r="B93" s="234" t="s">
        <v>118</v>
      </c>
      <c r="C93" s="255"/>
      <c r="D93" s="255"/>
      <c r="E93" s="255"/>
      <c r="F93" s="255"/>
      <c r="G93" s="255"/>
      <c r="H93" s="255"/>
    </row>
    <row r="94" spans="2:11" x14ac:dyDescent="0.45">
      <c r="B94" s="254"/>
      <c r="C94" s="254"/>
      <c r="D94" s="254"/>
      <c r="E94" s="254"/>
      <c r="F94" s="254"/>
      <c r="G94" s="254"/>
    </row>
    <row r="95" spans="2:11" x14ac:dyDescent="0.45">
      <c r="B95" s="238"/>
      <c r="C95" s="260" t="s">
        <v>147</v>
      </c>
      <c r="D95" s="261" t="s">
        <v>40</v>
      </c>
      <c r="E95" s="261" t="s">
        <v>46</v>
      </c>
      <c r="F95" s="261" t="s">
        <v>45</v>
      </c>
      <c r="G95" s="261" t="s">
        <v>32</v>
      </c>
      <c r="H95" s="262" t="s">
        <v>148</v>
      </c>
    </row>
    <row r="96" spans="2:11" x14ac:dyDescent="0.45">
      <c r="B96" s="242" t="str">
        <f>'Penvoerder=Deelnemer1'!$C$2</f>
        <v>Penvoerder</v>
      </c>
      <c r="C96" s="263">
        <f>'Penvoerder=Deelnemer1'!$F$234</f>
        <v>0</v>
      </c>
      <c r="D96" s="264">
        <f>'Penvoerder=Deelnemer1'!$F$245</f>
        <v>0</v>
      </c>
      <c r="E96" s="267"/>
      <c r="F96" s="264">
        <f>'Penvoerder=Deelnemer1'!$F$256</f>
        <v>0</v>
      </c>
      <c r="G96" s="264">
        <f t="shared" ref="G96:G100" si="11">SUM(C96:F96)</f>
        <v>0</v>
      </c>
      <c r="H96" s="265">
        <f>IF(0.75*(C96+D96+F96)&gt;Verlening!$H$23,Verlening!$H$23,0.75*(C96+D96+F96))</f>
        <v>0</v>
      </c>
    </row>
    <row r="97" spans="2:9" x14ac:dyDescent="0.45">
      <c r="B97" s="247" t="str">
        <f>Deelnemer2!$C$2</f>
        <v>Deelnemer 2</v>
      </c>
      <c r="C97" s="243">
        <f>Deelnemer2!$F$234</f>
        <v>0</v>
      </c>
      <c r="D97" s="245">
        <f>Deelnemer2!$F$245</f>
        <v>0</v>
      </c>
      <c r="E97" s="244"/>
      <c r="F97" s="245">
        <f>Deelnemer2!$F$256</f>
        <v>0</v>
      </c>
      <c r="G97" s="245">
        <f t="shared" si="11"/>
        <v>0</v>
      </c>
      <c r="H97" s="246">
        <f>IF(0.75*(C97+D97+F97)&gt;Verlening!$H$23,Verlening!$H$23,0.75*(C97+D97+F97))</f>
        <v>0</v>
      </c>
    </row>
    <row r="98" spans="2:9" x14ac:dyDescent="0.45">
      <c r="B98" s="247" t="str">
        <f>Deelnemer3!$C$2</f>
        <v>Deelnemer 3</v>
      </c>
      <c r="C98" s="243">
        <f>Deelnemer3!$F$234</f>
        <v>0</v>
      </c>
      <c r="D98" s="245">
        <f>Deelnemer3!$F$245</f>
        <v>0</v>
      </c>
      <c r="E98" s="244"/>
      <c r="F98" s="245">
        <f>Deelnemer3!$F$256</f>
        <v>0</v>
      </c>
      <c r="G98" s="245">
        <f t="shared" si="11"/>
        <v>0</v>
      </c>
      <c r="H98" s="246">
        <f>IF(0.75*(C98+D98+F98)&gt;Verlening!$H$23,Verlening!$H$23,0.75*(C98+D98+F98))</f>
        <v>0</v>
      </c>
    </row>
    <row r="99" spans="2:9" x14ac:dyDescent="0.45">
      <c r="B99" s="247" t="str">
        <f>Deelnemer4!$C$2</f>
        <v>Deelnemer 4</v>
      </c>
      <c r="C99" s="243">
        <f>Deelnemer4!$F$234</f>
        <v>0</v>
      </c>
      <c r="D99" s="245">
        <f>Deelnemer4!$F$245</f>
        <v>0</v>
      </c>
      <c r="E99" s="244"/>
      <c r="F99" s="245">
        <f>Deelnemer4!$F$256</f>
        <v>0</v>
      </c>
      <c r="G99" s="245">
        <f t="shared" si="11"/>
        <v>0</v>
      </c>
      <c r="H99" s="246">
        <f>IF(0.75*(C99+D99+F99)&gt;Verlening!$H$23,Verlening!$H$23,0.75*(C99+D99+F99))</f>
        <v>0</v>
      </c>
    </row>
    <row r="100" spans="2:9" x14ac:dyDescent="0.45">
      <c r="B100" s="247" t="str">
        <f>Deelnemer5!$C$2</f>
        <v>Deelnemer 5</v>
      </c>
      <c r="C100" s="243">
        <f>Deelnemer5!$F$234</f>
        <v>0</v>
      </c>
      <c r="D100" s="245">
        <f>Deelnemer5!$F$245</f>
        <v>0</v>
      </c>
      <c r="E100" s="244"/>
      <c r="F100" s="245">
        <f>Deelnemer5!$F$256</f>
        <v>0</v>
      </c>
      <c r="G100" s="245">
        <f t="shared" si="11"/>
        <v>0</v>
      </c>
      <c r="H100" s="246">
        <f>IF(0.75*(C100+D100+F100)&gt;Verlening!$H$23,Verlening!$H$23,0.75*(C100+D100+F100))</f>
        <v>0</v>
      </c>
    </row>
    <row r="101" spans="2:9" x14ac:dyDescent="0.45">
      <c r="B101" s="247" t="str">
        <f>Deelnemer6!$C$2</f>
        <v>Deelnemer 6</v>
      </c>
      <c r="C101" s="243">
        <f>Deelnemer6!$F$234</f>
        <v>0</v>
      </c>
      <c r="D101" s="245">
        <f>Deelnemer6!$F$245</f>
        <v>0</v>
      </c>
      <c r="E101" s="244"/>
      <c r="F101" s="245">
        <f>Deelnemer6!$F$256</f>
        <v>0</v>
      </c>
      <c r="G101" s="245">
        <f>SUM(C101:F101)</f>
        <v>0</v>
      </c>
      <c r="H101" s="246">
        <f>IF(0.75*(C101+D101+F101)&gt;Verlening!$H$23,Verlening!$H$23,0.75*(C101+D101+F101))</f>
        <v>0</v>
      </c>
    </row>
    <row r="102" spans="2:9" x14ac:dyDescent="0.45">
      <c r="B102" s="247" t="str">
        <f>Deelnemer7!$C$2</f>
        <v>Deelnemer 7</v>
      </c>
      <c r="C102" s="243">
        <f>Deelnemer7!$F$234</f>
        <v>0</v>
      </c>
      <c r="D102" s="245">
        <f>Deelnemer7!$F$245</f>
        <v>0</v>
      </c>
      <c r="E102" s="244"/>
      <c r="F102" s="245">
        <f>Deelnemer7!$F$256</f>
        <v>0</v>
      </c>
      <c r="G102" s="245">
        <f t="shared" ref="G102:G103" si="12">SUM(C102:F102)</f>
        <v>0</v>
      </c>
      <c r="H102" s="246">
        <f>IF(0.75*(C102+D102+F102)&gt;Verlening!$H$23,Verlening!$H$23,0.75*(C102+D102+F102))</f>
        <v>0</v>
      </c>
    </row>
    <row r="103" spans="2:9" x14ac:dyDescent="0.45">
      <c r="B103" s="247" t="str">
        <f>Deelnemer8!$C$2</f>
        <v>Deelnemer 8</v>
      </c>
      <c r="C103" s="243">
        <f>Deelnemer8!$F$234</f>
        <v>0</v>
      </c>
      <c r="D103" s="245">
        <f>Deelnemer8!$F$245</f>
        <v>0</v>
      </c>
      <c r="E103" s="244"/>
      <c r="F103" s="245">
        <f>Deelnemer8!$F$256</f>
        <v>0</v>
      </c>
      <c r="G103" s="245">
        <f t="shared" si="12"/>
        <v>0</v>
      </c>
      <c r="H103" s="246">
        <f>IF(0.75*(C103+D103+F103)&gt;Verlening!$H$23,Verlening!$H$23,0.75*(C103+D103+F103))</f>
        <v>0</v>
      </c>
    </row>
    <row r="104" spans="2:9" x14ac:dyDescent="0.45">
      <c r="B104" s="247" t="str">
        <f>Deelnemer9!$C$2</f>
        <v>Deelnemer 9</v>
      </c>
      <c r="C104" s="243">
        <f>Deelnemer9!$F$234</f>
        <v>0</v>
      </c>
      <c r="D104" s="245">
        <f>Deelnemer9!$F$245</f>
        <v>0</v>
      </c>
      <c r="E104" s="244"/>
      <c r="F104" s="245">
        <f>Deelnemer9!$F$256</f>
        <v>0</v>
      </c>
      <c r="G104" s="245">
        <f>SUM(C104:F104)</f>
        <v>0</v>
      </c>
      <c r="H104" s="246">
        <f>IF(0.75*(C104+D104+F104)&gt;Verlening!$H$23,Verlening!$H$23,0.75*(C104+D104+F104))</f>
        <v>0</v>
      </c>
    </row>
    <row r="105" spans="2:9" x14ac:dyDescent="0.45">
      <c r="B105" s="247" t="str">
        <f>Deelnemer10!$C$2</f>
        <v>Deelnemer 10</v>
      </c>
      <c r="C105" s="243">
        <f>Deelnemer10!$F$234</f>
        <v>0</v>
      </c>
      <c r="D105" s="245">
        <f>Deelnemer10!$F$245</f>
        <v>0</v>
      </c>
      <c r="E105" s="244"/>
      <c r="F105" s="245">
        <f>Deelnemer10!$F$256</f>
        <v>0</v>
      </c>
      <c r="G105" s="245">
        <f>SUM(C105:F105)</f>
        <v>0</v>
      </c>
      <c r="H105" s="246">
        <f>IF(0.75*(C105+D105+F105)&gt;Verlening!$H$23,Verlening!$H$23,0.75*(C105+D105+F105))</f>
        <v>0</v>
      </c>
    </row>
    <row r="106" spans="2:9" x14ac:dyDescent="0.45">
      <c r="B106" s="247" t="str">
        <f>Deelnemer11!$C$2</f>
        <v>Deelnemer 11</v>
      </c>
      <c r="C106" s="243">
        <f>Deelnemer11!$F$234</f>
        <v>0</v>
      </c>
      <c r="D106" s="245">
        <f>Deelnemer11!$F$245</f>
        <v>0</v>
      </c>
      <c r="E106" s="244"/>
      <c r="F106" s="245">
        <f>Deelnemer11!$F$256</f>
        <v>0</v>
      </c>
      <c r="G106" s="245">
        <f t="shared" ref="G106:G107" si="13">SUM(C106:F106)</f>
        <v>0</v>
      </c>
      <c r="H106" s="246">
        <f>IF(0.75*(C106+D106+F106)&gt;Verlening!$H$23,Verlening!$H$23,0.75*(C106+D106+F106))</f>
        <v>0</v>
      </c>
    </row>
    <row r="107" spans="2:9" x14ac:dyDescent="0.45">
      <c r="B107" s="247" t="str">
        <f>Deelnemer12!$C$2</f>
        <v>Deelnemer 12</v>
      </c>
      <c r="C107" s="243">
        <f>Deelnemer12!$F$234</f>
        <v>0</v>
      </c>
      <c r="D107" s="245">
        <f>Deelnemer12!$F$245</f>
        <v>0</v>
      </c>
      <c r="E107" s="244"/>
      <c r="F107" s="245">
        <f>Deelnemer12!$F$256</f>
        <v>0</v>
      </c>
      <c r="G107" s="245">
        <f t="shared" si="13"/>
        <v>0</v>
      </c>
      <c r="H107" s="246">
        <f>IF(0.75*(C107+D107+F107)&gt;Verlening!$H$23,Verlening!$H$23,0.75*(C107+D107+F107))</f>
        <v>0</v>
      </c>
    </row>
    <row r="108" spans="2:9" x14ac:dyDescent="0.45">
      <c r="B108" s="249" t="s">
        <v>95</v>
      </c>
      <c r="C108" s="250">
        <f t="shared" ref="C108:G108" si="14">SUM(C96:C107)</f>
        <v>0</v>
      </c>
      <c r="D108" s="256">
        <f t="shared" si="14"/>
        <v>0</v>
      </c>
      <c r="E108" s="257"/>
      <c r="F108" s="256">
        <f t="shared" si="14"/>
        <v>0</v>
      </c>
      <c r="G108" s="256">
        <f t="shared" si="14"/>
        <v>0</v>
      </c>
      <c r="H108" s="253">
        <f>IF(SUM(H96:H107)&gt;Verlening!H23,Verlening!H23,SUM(H96:H107))</f>
        <v>0</v>
      </c>
    </row>
    <row r="110" spans="2:9" x14ac:dyDescent="0.45">
      <c r="B110" s="234" t="s">
        <v>120</v>
      </c>
      <c r="C110" s="255"/>
      <c r="D110" s="255"/>
      <c r="E110" s="255"/>
      <c r="F110" s="255"/>
      <c r="G110" s="255"/>
      <c r="H110" s="255"/>
      <c r="I110" s="255"/>
    </row>
    <row r="111" spans="2:9" x14ac:dyDescent="0.45">
      <c r="B111" s="254"/>
      <c r="C111" s="254"/>
      <c r="D111" s="254"/>
      <c r="E111" s="254"/>
      <c r="F111" s="254"/>
      <c r="G111" s="254"/>
    </row>
    <row r="112" spans="2:9" x14ac:dyDescent="0.45">
      <c r="B112" s="238"/>
      <c r="C112" s="260" t="s">
        <v>147</v>
      </c>
      <c r="D112" s="261" t="s">
        <v>40</v>
      </c>
      <c r="E112" s="261" t="s">
        <v>46</v>
      </c>
      <c r="F112" s="261" t="s">
        <v>45</v>
      </c>
      <c r="G112" s="261" t="s">
        <v>32</v>
      </c>
      <c r="H112" s="261" t="s">
        <v>150</v>
      </c>
      <c r="I112" s="262" t="s">
        <v>148</v>
      </c>
    </row>
    <row r="113" spans="2:9" x14ac:dyDescent="0.45">
      <c r="B113" s="242" t="str">
        <f>'Penvoerder=Deelnemer1'!$C$2</f>
        <v>Penvoerder</v>
      </c>
      <c r="C113" s="263">
        <f>'Penvoerder=Deelnemer1'!$F$274</f>
        <v>0</v>
      </c>
      <c r="D113" s="264">
        <f>'Penvoerder=Deelnemer1'!$F$285</f>
        <v>0</v>
      </c>
      <c r="E113" s="267"/>
      <c r="F113" s="264">
        <f>'Penvoerder=Deelnemer1'!$F$296</f>
        <v>0</v>
      </c>
      <c r="G113" s="264">
        <f>SUM(C113:F113)</f>
        <v>0</v>
      </c>
      <c r="H113" s="268">
        <f>IF('Penvoerder=Deelnemer1'!$C$261="",0.5,VLOOKUP('Penvoerder=Deelnemer1'!$C$261,AGVV!$B$4:$C$6,2,FALSE))</f>
        <v>0.5</v>
      </c>
      <c r="I113" s="265">
        <f>IF(H113*(C113+D113+F113)&gt;Verlening!$I$23,Verlening!$I$23,H113*(C113+D113+F113))</f>
        <v>0</v>
      </c>
    </row>
    <row r="114" spans="2:9" x14ac:dyDescent="0.45">
      <c r="B114" s="247" t="str">
        <f>Deelnemer2!$C$2</f>
        <v>Deelnemer 2</v>
      </c>
      <c r="C114" s="243">
        <f>Deelnemer2!$F$274</f>
        <v>0</v>
      </c>
      <c r="D114" s="245">
        <f>Deelnemer2!$F$285</f>
        <v>0</v>
      </c>
      <c r="E114" s="244"/>
      <c r="F114" s="245">
        <f>Deelnemer2!$F$296</f>
        <v>0</v>
      </c>
      <c r="G114" s="245">
        <f t="shared" ref="G114:G116" si="15">SUM(C114:F114)</f>
        <v>0</v>
      </c>
      <c r="H114" s="269">
        <f>IF(Deelnemer2!$C$261="",0.5,VLOOKUP(Deelnemer2!$C$261,AGVV!$B$4:$C$6,2,0))</f>
        <v>0.5</v>
      </c>
      <c r="I114" s="246">
        <f>IF(H114*(C114+D114+F114)&gt;Verlening!$I$23,Verlening!$I$23,H114*(C114+D114+F114))</f>
        <v>0</v>
      </c>
    </row>
    <row r="115" spans="2:9" x14ac:dyDescent="0.45">
      <c r="B115" s="247" t="str">
        <f>Deelnemer3!$C$2</f>
        <v>Deelnemer 3</v>
      </c>
      <c r="C115" s="243">
        <f>Deelnemer3!$F$274</f>
        <v>0</v>
      </c>
      <c r="D115" s="245">
        <f>Deelnemer3!$F$285</f>
        <v>0</v>
      </c>
      <c r="E115" s="244"/>
      <c r="F115" s="245">
        <f>Deelnemer3!$F$296</f>
        <v>0</v>
      </c>
      <c r="G115" s="245">
        <f t="shared" si="15"/>
        <v>0</v>
      </c>
      <c r="H115" s="269">
        <f>IF(Deelnemer3!$C$261="",0.5,VLOOKUP(Deelnemer3!$C$261,AGVV!$B$4:$C$6,2,0))</f>
        <v>0.5</v>
      </c>
      <c r="I115" s="246">
        <f>IF(H115*(C115+D115+F115)&gt;Verlening!$I$23,Verlening!$I$23,H115*(C115+D115+F115))</f>
        <v>0</v>
      </c>
    </row>
    <row r="116" spans="2:9" x14ac:dyDescent="0.45">
      <c r="B116" s="247" t="str">
        <f>Deelnemer4!$C$2</f>
        <v>Deelnemer 4</v>
      </c>
      <c r="C116" s="243">
        <f>Deelnemer4!$F$274</f>
        <v>0</v>
      </c>
      <c r="D116" s="245">
        <f>Deelnemer4!$F$285</f>
        <v>0</v>
      </c>
      <c r="E116" s="244"/>
      <c r="F116" s="245">
        <f>Deelnemer4!$F$296</f>
        <v>0</v>
      </c>
      <c r="G116" s="245">
        <f t="shared" si="15"/>
        <v>0</v>
      </c>
      <c r="H116" s="269">
        <f>IF(Deelnemer4!$C$261="",0.5,VLOOKUP(Deelnemer4!$C$261,AGVV!$B$4:$C$6,2,0))</f>
        <v>0.5</v>
      </c>
      <c r="I116" s="246">
        <f>IF(H116*(C116+D116+F116)&gt;Verlening!$I$23,Verlening!$I$23,H116*(C116+D116+F116))</f>
        <v>0</v>
      </c>
    </row>
    <row r="117" spans="2:9" x14ac:dyDescent="0.45">
      <c r="B117" s="247" t="str">
        <f>Deelnemer5!$C$2</f>
        <v>Deelnemer 5</v>
      </c>
      <c r="C117" s="243">
        <f>Deelnemer5!$F$274</f>
        <v>0</v>
      </c>
      <c r="D117" s="245">
        <f>Deelnemer5!$F$285</f>
        <v>0</v>
      </c>
      <c r="E117" s="244"/>
      <c r="F117" s="245">
        <f>Deelnemer5!$F$296</f>
        <v>0</v>
      </c>
      <c r="G117" s="245">
        <f>SUM(C117:F117)</f>
        <v>0</v>
      </c>
      <c r="H117" s="269">
        <f>IF(Deelnemer5!$C$261="",0.5,VLOOKUP(Deelnemer5!$C$261,AGVV!$B$4:$C$6,2,0))</f>
        <v>0.5</v>
      </c>
      <c r="I117" s="246">
        <f>IF(H117*(C117+D117+F117)&gt;Verlening!$I$23,Verlening!$I$23,H117*(C117+D117+F117))</f>
        <v>0</v>
      </c>
    </row>
    <row r="118" spans="2:9" x14ac:dyDescent="0.45">
      <c r="B118" s="247" t="str">
        <f>Deelnemer6!$C$2</f>
        <v>Deelnemer 6</v>
      </c>
      <c r="C118" s="243">
        <f>Deelnemer6!$F$274</f>
        <v>0</v>
      </c>
      <c r="D118" s="245">
        <f>Deelnemer6!$F$285</f>
        <v>0</v>
      </c>
      <c r="E118" s="244"/>
      <c r="F118" s="245">
        <f>Deelnemer6!$F$296</f>
        <v>0</v>
      </c>
      <c r="G118" s="245">
        <f>SUM(C118:F118)</f>
        <v>0</v>
      </c>
      <c r="H118" s="269">
        <f>IF(Deelnemer6!$C$261="",0.5,VLOOKUP(Deelnemer6!$C$261,AGVV!$B$4:$C$6,2,0))</f>
        <v>0.5</v>
      </c>
      <c r="I118" s="246">
        <f>IF(H118*(C118+D118+F118)&gt;Verlening!$I$23,Verlening!$I$23,H118*(C118+D118+F118))</f>
        <v>0</v>
      </c>
    </row>
    <row r="119" spans="2:9" x14ac:dyDescent="0.45">
      <c r="B119" s="247" t="str">
        <f>Deelnemer7!$C$2</f>
        <v>Deelnemer 7</v>
      </c>
      <c r="C119" s="243">
        <f>Deelnemer7!$F$274</f>
        <v>0</v>
      </c>
      <c r="D119" s="245">
        <f>Deelnemer7!$F$285</f>
        <v>0</v>
      </c>
      <c r="E119" s="244"/>
      <c r="F119" s="245">
        <f>Deelnemer7!$F$296</f>
        <v>0</v>
      </c>
      <c r="G119" s="245">
        <f t="shared" ref="G119:G124" si="16">SUM(C119:F119)</f>
        <v>0</v>
      </c>
      <c r="H119" s="269">
        <f>IF(Deelnemer7!$C$261="",0.5,VLOOKUP(Deelnemer7!$C$261,AGVV!$B$4:$C$6,2,0))</f>
        <v>0.5</v>
      </c>
      <c r="I119" s="246">
        <f>IF(H119*(C119+D119+F119)&gt;Verlening!$I$23,Verlening!$I$23,H119*(C119+D119+F119))</f>
        <v>0</v>
      </c>
    </row>
    <row r="120" spans="2:9" x14ac:dyDescent="0.45">
      <c r="B120" s="247" t="str">
        <f>Deelnemer8!$C$2</f>
        <v>Deelnemer 8</v>
      </c>
      <c r="C120" s="243">
        <f>Deelnemer8!$F$274</f>
        <v>0</v>
      </c>
      <c r="D120" s="245">
        <f>Deelnemer8!$F$285</f>
        <v>0</v>
      </c>
      <c r="E120" s="244"/>
      <c r="F120" s="245">
        <f>Deelnemer8!$F$296</f>
        <v>0</v>
      </c>
      <c r="G120" s="245">
        <f>SUM(C120:F120)</f>
        <v>0</v>
      </c>
      <c r="H120" s="269">
        <f>IF(Deelnemer8!$C$261="",0.5,VLOOKUP(Deelnemer8!$C$261,AGVV!$B$4:$C$6,2,0))</f>
        <v>0.5</v>
      </c>
      <c r="I120" s="246">
        <f>IF(H120*(C120+D120+F120)&gt;Verlening!$I$23,Verlening!$I$23,H120*(C120+D120+F120))</f>
        <v>0</v>
      </c>
    </row>
    <row r="121" spans="2:9" x14ac:dyDescent="0.45">
      <c r="B121" s="247" t="str">
        <f>Deelnemer9!$C$2</f>
        <v>Deelnemer 9</v>
      </c>
      <c r="C121" s="243">
        <f>Deelnemer9!$F$274</f>
        <v>0</v>
      </c>
      <c r="D121" s="245">
        <f>Deelnemer9!$F$285</f>
        <v>0</v>
      </c>
      <c r="E121" s="244"/>
      <c r="F121" s="245">
        <f>Deelnemer9!$F$296</f>
        <v>0</v>
      </c>
      <c r="G121" s="245">
        <f t="shared" si="16"/>
        <v>0</v>
      </c>
      <c r="H121" s="269">
        <f>IF(Deelnemer9!$C$261="",0.5,VLOOKUP(Deelnemer9!$C$261,AGVV!$B$4:$C$6,2,0))</f>
        <v>0.5</v>
      </c>
      <c r="I121" s="246">
        <f>IF(H121*(C121+D121+F121)&gt;Verlening!$I$23,Verlening!$I$23,H121*(C121+D121+F121))</f>
        <v>0</v>
      </c>
    </row>
    <row r="122" spans="2:9" x14ac:dyDescent="0.45">
      <c r="B122" s="247" t="str">
        <f>Deelnemer10!$C$2</f>
        <v>Deelnemer 10</v>
      </c>
      <c r="C122" s="243">
        <f>Deelnemer10!$F$274</f>
        <v>0</v>
      </c>
      <c r="D122" s="245">
        <f>Deelnemer10!$F$285</f>
        <v>0</v>
      </c>
      <c r="E122" s="244"/>
      <c r="F122" s="245">
        <f>Deelnemer10!$F$296</f>
        <v>0</v>
      </c>
      <c r="G122" s="245">
        <f t="shared" si="16"/>
        <v>0</v>
      </c>
      <c r="H122" s="269">
        <f>IF(Deelnemer10!$C$261="",0.5,VLOOKUP(Deelnemer10!$C$261,AGVV!$B$4:$C$6,2,0))</f>
        <v>0.5</v>
      </c>
      <c r="I122" s="246">
        <f>IF(H122*(C122+D122+F122)&gt;Verlening!$I$23,Verlening!$I$23,H122*(C122+D122+F122))</f>
        <v>0</v>
      </c>
    </row>
    <row r="123" spans="2:9" x14ac:dyDescent="0.45">
      <c r="B123" s="247" t="str">
        <f>Deelnemer11!$C$2</f>
        <v>Deelnemer 11</v>
      </c>
      <c r="C123" s="243">
        <f>Deelnemer11!$F$274</f>
        <v>0</v>
      </c>
      <c r="D123" s="245">
        <f>Deelnemer11!$F$285</f>
        <v>0</v>
      </c>
      <c r="E123" s="244"/>
      <c r="F123" s="245">
        <f>Deelnemer11!$F$296</f>
        <v>0</v>
      </c>
      <c r="G123" s="245">
        <f>SUM(C123:F123)</f>
        <v>0</v>
      </c>
      <c r="H123" s="269">
        <f>IF(Deelnemer11!$C$261="",0.5,VLOOKUP(Deelnemer11!$C$261,AGVV!$B$4:$C$6,2,0))</f>
        <v>0.5</v>
      </c>
      <c r="I123" s="246">
        <f>IF(H123*(C123+D123+F123)&gt;Verlening!$I$23,Verlening!$I$23,H123*(C123+D123+F123))</f>
        <v>0</v>
      </c>
    </row>
    <row r="124" spans="2:9" x14ac:dyDescent="0.45">
      <c r="B124" s="247" t="str">
        <f>Deelnemer12!$C$2</f>
        <v>Deelnemer 12</v>
      </c>
      <c r="C124" s="243">
        <f>Deelnemer12!$F$274</f>
        <v>0</v>
      </c>
      <c r="D124" s="245">
        <f>Deelnemer12!$F$285</f>
        <v>0</v>
      </c>
      <c r="E124" s="244"/>
      <c r="F124" s="245">
        <f>Deelnemer12!$F$296</f>
        <v>0</v>
      </c>
      <c r="G124" s="245">
        <f t="shared" si="16"/>
        <v>0</v>
      </c>
      <c r="H124" s="269">
        <f>IF(Deelnemer12!$C$261="",0.5,VLOOKUP(Deelnemer12!$C$261,AGVV!$B$4:$C$6,2,0))</f>
        <v>0.5</v>
      </c>
      <c r="I124" s="246">
        <f>IF(H124*(C124+D124+F124)&gt;Verlening!$I$23,Verlening!$I$23,H124*(C124+D124+F124))</f>
        <v>0</v>
      </c>
    </row>
    <row r="125" spans="2:9" x14ac:dyDescent="0.45">
      <c r="B125" s="249" t="s">
        <v>95</v>
      </c>
      <c r="C125" s="250">
        <f t="shared" ref="C125:G125" si="17">SUM(C113:C124)</f>
        <v>0</v>
      </c>
      <c r="D125" s="256">
        <f t="shared" si="17"/>
        <v>0</v>
      </c>
      <c r="E125" s="257"/>
      <c r="F125" s="256">
        <f t="shared" si="17"/>
        <v>0</v>
      </c>
      <c r="G125" s="256">
        <f t="shared" si="17"/>
        <v>0</v>
      </c>
      <c r="H125" s="270" t="str">
        <f>IF(G125=0,"",I125/G125)</f>
        <v/>
      </c>
      <c r="I125" s="253">
        <f>IF(SUM(I113:I124)&gt;Verlening!I23,Verlening!I23,SUM(I113:I124))</f>
        <v>0</v>
      </c>
    </row>
    <row r="128" spans="2:9" ht="24.5" x14ac:dyDescent="0.45">
      <c r="B128" s="234" t="s">
        <v>151</v>
      </c>
      <c r="C128" s="271"/>
    </row>
    <row r="129" spans="2:3" x14ac:dyDescent="0.45">
      <c r="B129" s="258"/>
      <c r="C129" s="272"/>
    </row>
    <row r="130" spans="2:3" x14ac:dyDescent="0.45">
      <c r="C130" s="273" t="s">
        <v>155</v>
      </c>
    </row>
    <row r="131" spans="2:3" x14ac:dyDescent="0.45">
      <c r="B131" s="242" t="str">
        <f>'Penvoerder=Deelnemer1'!C2</f>
        <v>Penvoerder</v>
      </c>
      <c r="C131" s="274">
        <f>'Partners-Act'!H11+'Partners-Act'!H28+'Partners-Act'!H45+'Partners-Act'!H62+'Partners-Act'!H79+H96+I113</f>
        <v>0</v>
      </c>
    </row>
    <row r="132" spans="2:3" x14ac:dyDescent="0.45">
      <c r="B132" s="247" t="str">
        <f>Deelnemer2!C2</f>
        <v>Deelnemer 2</v>
      </c>
      <c r="C132" s="274">
        <f>'Partners-Act'!H12+'Partners-Act'!H29+'Partners-Act'!H46+'Partners-Act'!H63+'Partners-Act'!H80+H97+I114</f>
        <v>0</v>
      </c>
    </row>
    <row r="133" spans="2:3" x14ac:dyDescent="0.45">
      <c r="B133" s="247" t="str">
        <f>Deelnemer3!C2</f>
        <v>Deelnemer 3</v>
      </c>
      <c r="C133" s="274">
        <f>'Partners-Act'!H13+'Partners-Act'!H30+'Partners-Act'!H47+'Partners-Act'!H64+'Partners-Act'!H81+H98+I115</f>
        <v>0</v>
      </c>
    </row>
    <row r="134" spans="2:3" x14ac:dyDescent="0.45">
      <c r="B134" s="247" t="str">
        <f>Deelnemer4!C2</f>
        <v>Deelnemer 4</v>
      </c>
      <c r="C134" s="274">
        <f>'Partners-Act'!H14+'Partners-Act'!H31+'Partners-Act'!H48+'Partners-Act'!H65+'Partners-Act'!H82+H99+I116</f>
        <v>0</v>
      </c>
    </row>
    <row r="135" spans="2:3" x14ac:dyDescent="0.45">
      <c r="B135" s="247" t="str">
        <f>Deelnemer5!C2</f>
        <v>Deelnemer 5</v>
      </c>
      <c r="C135" s="274">
        <f>'Partners-Act'!H15+'Partners-Act'!H32+'Partners-Act'!H49+'Partners-Act'!H66+'Partners-Act'!H83+H100+I117</f>
        <v>0</v>
      </c>
    </row>
    <row r="136" spans="2:3" x14ac:dyDescent="0.45">
      <c r="B136" s="247" t="str">
        <f>Deelnemer6!C2</f>
        <v>Deelnemer 6</v>
      </c>
      <c r="C136" s="274">
        <f>'Partners-Act'!H16+'Partners-Act'!H33+'Partners-Act'!H50+'Partners-Act'!H67+'Partners-Act'!H84+H101+I118</f>
        <v>0</v>
      </c>
    </row>
    <row r="137" spans="2:3" x14ac:dyDescent="0.45">
      <c r="B137" s="247" t="str">
        <f>Deelnemer7!C2</f>
        <v>Deelnemer 7</v>
      </c>
      <c r="C137" s="274">
        <f>'Partners-Act'!H17+'Partners-Act'!H34+'Partners-Act'!H51+'Partners-Act'!H68+'Partners-Act'!H85+H102+I119</f>
        <v>0</v>
      </c>
    </row>
    <row r="138" spans="2:3" x14ac:dyDescent="0.45">
      <c r="B138" s="247" t="str">
        <f>Deelnemer8!C2</f>
        <v>Deelnemer 8</v>
      </c>
      <c r="C138" s="274">
        <f>'Partners-Act'!H18+'Partners-Act'!H35+'Partners-Act'!H52+'Partners-Act'!H69+'Partners-Act'!H86+H103+I120</f>
        <v>0</v>
      </c>
    </row>
    <row r="139" spans="2:3" x14ac:dyDescent="0.45">
      <c r="B139" s="247" t="str">
        <f>Deelnemer9!C2</f>
        <v>Deelnemer 9</v>
      </c>
      <c r="C139" s="274">
        <f>'Partners-Act'!H19+'Partners-Act'!H36+'Partners-Act'!H53+'Partners-Act'!H70+'Partners-Act'!H87+H104+I121</f>
        <v>0</v>
      </c>
    </row>
    <row r="140" spans="2:3" x14ac:dyDescent="0.45">
      <c r="B140" s="247" t="str">
        <f>Deelnemer10!C2</f>
        <v>Deelnemer 10</v>
      </c>
      <c r="C140" s="274">
        <f>'Partners-Act'!H20+'Partners-Act'!H37+'Partners-Act'!H54+'Partners-Act'!H71+'Partners-Act'!H88+H105+I122</f>
        <v>0</v>
      </c>
    </row>
    <row r="141" spans="2:3" x14ac:dyDescent="0.45">
      <c r="B141" s="247" t="str">
        <f>Deelnemer11!C2</f>
        <v>Deelnemer 11</v>
      </c>
      <c r="C141" s="274">
        <f>'Partners-Act'!H21+'Partners-Act'!H38+'Partners-Act'!H55+'Partners-Act'!H72+'Partners-Act'!H89+H106+I123</f>
        <v>0</v>
      </c>
    </row>
    <row r="142" spans="2:3" x14ac:dyDescent="0.45">
      <c r="B142" s="247" t="str">
        <f>Deelnemer12!C2</f>
        <v>Deelnemer 12</v>
      </c>
      <c r="C142" s="274">
        <f>'Partners-Act'!H22+'Partners-Act'!H39+'Partners-Act'!H56+'Partners-Act'!H73+'Partners-Act'!H90+H107+I124</f>
        <v>0</v>
      </c>
    </row>
    <row r="143" spans="2:3" x14ac:dyDescent="0.45">
      <c r="B143" s="249" t="s">
        <v>96</v>
      </c>
      <c r="C143" s="275">
        <f>'Partners-Act'!H23+'Partners-Act'!H40+'Partners-Act'!H57+'Partners-Act'!H74+'Partners-Act'!H91+H108+I125</f>
        <v>0</v>
      </c>
    </row>
    <row r="145" spans="2:2" x14ac:dyDescent="0.45">
      <c r="B145" s="276" t="s">
        <v>149</v>
      </c>
    </row>
    <row r="173" spans="4:11" x14ac:dyDescent="0.45">
      <c r="D173" s="259"/>
      <c r="E173" s="259"/>
      <c r="F173" s="259"/>
      <c r="G173" s="259"/>
      <c r="H173" s="254"/>
      <c r="I173" s="254"/>
      <c r="J173" s="254"/>
      <c r="K173" s="254"/>
    </row>
    <row r="174" spans="4:11" x14ac:dyDescent="0.45">
      <c r="D174" s="277"/>
      <c r="E174" s="277"/>
      <c r="F174" s="272"/>
      <c r="G174" s="278"/>
      <c r="H174" s="254"/>
      <c r="I174" s="254"/>
      <c r="J174" s="254"/>
      <c r="K174" s="254"/>
    </row>
    <row r="175" spans="4:11" x14ac:dyDescent="0.45">
      <c r="D175" s="279"/>
      <c r="E175" s="279"/>
      <c r="F175" s="280"/>
      <c r="G175" s="280"/>
    </row>
    <row r="176" spans="4:11" x14ac:dyDescent="0.45">
      <c r="D176" s="279"/>
      <c r="E176" s="279"/>
      <c r="F176" s="280"/>
      <c r="G176" s="280"/>
    </row>
    <row r="177" spans="4:7" x14ac:dyDescent="0.45">
      <c r="D177" s="279"/>
      <c r="E177" s="279"/>
      <c r="F177" s="280"/>
      <c r="G177" s="280"/>
    </row>
    <row r="178" spans="4:7" x14ac:dyDescent="0.45">
      <c r="D178" s="279"/>
      <c r="E178" s="279"/>
      <c r="F178" s="280"/>
      <c r="G178" s="280"/>
    </row>
    <row r="179" spans="4:7" x14ac:dyDescent="0.45">
      <c r="D179" s="279"/>
      <c r="E179" s="279"/>
      <c r="F179" s="280"/>
      <c r="G179" s="280"/>
    </row>
  </sheetData>
  <sheetProtection algorithmName="SHA-512" hashValue="hojGFRseudJviMjP/zF8yqGVUTanOWOaduiIm6uMraaLOAAVc1Rx2D9OCgL9nRYb3xXiE1NJP4ySw7hNLsxHGQ==" saltValue="/7LeekDs0jTFC8EivywCgw==" spinCount="100000" sheet="1" objects="1" scenarios="1"/>
  <mergeCells count="2">
    <mergeCell ref="C4:H4"/>
    <mergeCell ref="C5:H5"/>
  </mergeCells>
  <conditionalFormatting sqref="B8">
    <cfRule type="cellIs" dxfId="19" priority="12" stopIfTrue="1" operator="equal">
      <formula>"Kies eerst uw systematiek voor de berekening van de subsidiabele kosten"</formula>
    </cfRule>
  </conditionalFormatting>
  <conditionalFormatting sqref="B25">
    <cfRule type="cellIs" dxfId="18" priority="11" stopIfTrue="1" operator="equal">
      <formula>"Kies eerst uw systematiek voor de berekening van de subsidiabele kosten"</formula>
    </cfRule>
  </conditionalFormatting>
  <conditionalFormatting sqref="B42">
    <cfRule type="cellIs" dxfId="17" priority="10" stopIfTrue="1" operator="equal">
      <formula>"Kies eerst uw systematiek voor de berekening van de subsidiabele kosten"</formula>
    </cfRule>
  </conditionalFormatting>
  <conditionalFormatting sqref="B59">
    <cfRule type="cellIs" dxfId="16" priority="9" stopIfTrue="1" operator="equal">
      <formula>"Kies eerst uw systematiek voor de berekening van de subsidiabele kosten"</formula>
    </cfRule>
  </conditionalFormatting>
  <conditionalFormatting sqref="B128">
    <cfRule type="cellIs" dxfId="15" priority="7" stopIfTrue="1" operator="equal">
      <formula>"Kies eerst uw systematiek voor de berekening van de subsidiabele kosten"</formula>
    </cfRule>
  </conditionalFormatting>
  <conditionalFormatting sqref="B93">
    <cfRule type="cellIs" dxfId="14" priority="3" stopIfTrue="1" operator="equal">
      <formula>"Kies eerst uw systematiek voor de berekening van de subsidiabele kosten"</formula>
    </cfRule>
  </conditionalFormatting>
  <conditionalFormatting sqref="B110">
    <cfRule type="cellIs" dxfId="13" priority="2" stopIfTrue="1" operator="equal">
      <formula>"Kies eerst uw systematiek voor de berekening van de subsidiabele kosten"</formula>
    </cfRule>
  </conditionalFormatting>
  <conditionalFormatting sqref="B76">
    <cfRule type="cellIs" dxfId="12" priority="1" stopIfTrue="1" operator="equal">
      <formula>"Kies eerst uw systematiek voor de berekening van de subsidiabele kosten"</formula>
    </cfRule>
  </conditionalFormatting>
  <pageMargins left="0.70866141732283472" right="0.70866141732283472" top="0.74803149606299213" bottom="0.74803149606299213" header="0.31496062992125984" footer="0.31496062992125984"/>
  <pageSetup paperSize="9" scale="41" fitToHeight="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B7872-D704-4A7A-AF9B-156041190259}">
  <sheetPr codeName="Blad17">
    <pageSetUpPr fitToPage="1"/>
  </sheetPr>
  <dimension ref="A1:N30"/>
  <sheetViews>
    <sheetView zoomScale="85" zoomScaleNormal="85" workbookViewId="0"/>
  </sheetViews>
  <sheetFormatPr defaultColWidth="8.81640625" defaultRowHeight="22.5" x14ac:dyDescent="0.45"/>
  <cols>
    <col min="1" max="1" width="10.54296875" style="218" customWidth="1"/>
    <col min="2" max="2" width="45" style="218" customWidth="1"/>
    <col min="3" max="8" width="26" style="218" customWidth="1"/>
    <col min="9" max="9" width="26" style="218" hidden="1" customWidth="1"/>
    <col min="10" max="10" width="26" style="218" customWidth="1"/>
    <col min="11" max="11" width="19.453125" style="218" customWidth="1"/>
    <col min="12" max="12" width="16.81640625" style="218" customWidth="1"/>
    <col min="13" max="13" width="11.1796875" style="218" customWidth="1"/>
    <col min="14" max="14" width="85.453125" style="218" customWidth="1"/>
    <col min="15" max="15" width="24.7265625" style="218" customWidth="1"/>
    <col min="16" max="16" width="22.26953125" style="218" bestFit="1" customWidth="1"/>
    <col min="17" max="17" width="7.1796875" style="218" customWidth="1"/>
    <col min="18" max="18" width="15" style="218" customWidth="1"/>
    <col min="19" max="16384" width="8.81640625" style="218"/>
  </cols>
  <sheetData>
    <row r="1" spans="1:14" s="282" customFormat="1" ht="35" x14ac:dyDescent="0.7">
      <c r="A1" s="281"/>
      <c r="B1" s="281" t="s">
        <v>97</v>
      </c>
      <c r="C1" s="281"/>
      <c r="D1" s="281"/>
      <c r="E1" s="281"/>
      <c r="F1" s="281"/>
    </row>
    <row r="2" spans="1:14" ht="23" x14ac:dyDescent="0.5">
      <c r="A2" s="224"/>
      <c r="B2" s="219" t="s">
        <v>98</v>
      </c>
      <c r="C2" s="219"/>
      <c r="D2" s="219"/>
      <c r="E2" s="219"/>
      <c r="F2" s="219"/>
    </row>
    <row r="3" spans="1:14" ht="23" x14ac:dyDescent="0.5">
      <c r="A3" s="224"/>
      <c r="B3" s="219"/>
      <c r="C3" s="219"/>
      <c r="D3" s="219"/>
      <c r="E3" s="219"/>
      <c r="F3" s="219"/>
    </row>
    <row r="4" spans="1:14" ht="24" customHeight="1" x14ac:dyDescent="0.9">
      <c r="A4" s="216"/>
      <c r="B4" s="220" t="s">
        <v>43</v>
      </c>
      <c r="C4" s="283" t="str">
        <f>'Penvoerder=Deelnemer1'!C2:E2</f>
        <v>Penvoerder</v>
      </c>
      <c r="D4" s="284"/>
      <c r="E4" s="284"/>
      <c r="F4" s="285"/>
      <c r="H4" s="286"/>
      <c r="I4" s="287"/>
      <c r="J4" s="287"/>
      <c r="K4" s="288"/>
    </row>
    <row r="5" spans="1:14" ht="23" x14ac:dyDescent="0.5">
      <c r="A5" s="224"/>
      <c r="B5" s="225" t="s">
        <v>0</v>
      </c>
      <c r="C5" s="289" t="str">
        <f>Deelnemer2!C3</f>
        <v>Projecttitel</v>
      </c>
      <c r="D5" s="290"/>
      <c r="E5" s="290"/>
      <c r="F5" s="291"/>
      <c r="H5" s="292"/>
      <c r="I5" s="293"/>
      <c r="J5" s="293"/>
      <c r="K5" s="294"/>
    </row>
    <row r="6" spans="1:14" x14ac:dyDescent="0.45">
      <c r="B6" s="254"/>
      <c r="C6" s="254"/>
      <c r="D6" s="254"/>
      <c r="E6" s="254"/>
      <c r="F6" s="254"/>
      <c r="G6" s="254"/>
      <c r="H6" s="254"/>
      <c r="I6" s="254"/>
      <c r="J6" s="254"/>
      <c r="K6" s="254"/>
      <c r="L6" s="254"/>
      <c r="M6" s="254"/>
      <c r="N6" s="254"/>
    </row>
    <row r="7" spans="1:14" x14ac:dyDescent="0.45">
      <c r="B7" s="254"/>
      <c r="C7" s="254"/>
      <c r="D7" s="254"/>
      <c r="E7" s="254"/>
      <c r="F7" s="254"/>
      <c r="G7" s="254"/>
      <c r="H7" s="254"/>
      <c r="I7" s="295" t="s">
        <v>41</v>
      </c>
      <c r="J7" s="254"/>
      <c r="K7" s="254"/>
      <c r="L7" s="254"/>
      <c r="M7" s="254"/>
      <c r="N7" s="254"/>
    </row>
    <row r="8" spans="1:14" x14ac:dyDescent="0.45">
      <c r="B8" s="254"/>
      <c r="C8" s="239" t="s">
        <v>147</v>
      </c>
      <c r="D8" s="240" t="s">
        <v>40</v>
      </c>
      <c r="E8" s="240" t="s">
        <v>46</v>
      </c>
      <c r="F8" s="240" t="s">
        <v>45</v>
      </c>
      <c r="G8" s="240" t="s">
        <v>32</v>
      </c>
      <c r="H8" s="240" t="s">
        <v>42</v>
      </c>
      <c r="I8" s="240" t="s">
        <v>35</v>
      </c>
      <c r="J8" s="240" t="s">
        <v>24</v>
      </c>
      <c r="K8" s="296" t="s">
        <v>36</v>
      </c>
      <c r="L8" s="297"/>
      <c r="M8" s="297"/>
      <c r="N8" s="298"/>
    </row>
    <row r="9" spans="1:14" x14ac:dyDescent="0.45">
      <c r="B9" s="299" t="s">
        <v>25</v>
      </c>
      <c r="C9" s="300">
        <f>'Partners-Act'!C23</f>
        <v>0</v>
      </c>
      <c r="D9" s="301"/>
      <c r="E9" s="301"/>
      <c r="F9" s="301"/>
      <c r="G9" s="302">
        <f>SUM(C9:F9)</f>
        <v>0</v>
      </c>
      <c r="H9" s="277">
        <v>0.5</v>
      </c>
      <c r="I9" s="272">
        <f>ROUND(G9*H9,0)</f>
        <v>0</v>
      </c>
      <c r="J9" s="302">
        <f>IF(I9&gt;Verlening!C23,Verlening!C23,I9)</f>
        <v>0</v>
      </c>
      <c r="K9" s="303" t="str">
        <f>IF(AND(G9&gt;0,J9=0),"De subsidieverlening voor deze activiteit moet nog ingevuld worden op deelnemers niveau",IF(Verlening!C23=0,"",IF(G9=0,"",IF(I9&gt;=Verlening!C23,"Maximale subsidie voor deze activiteit op basis van de subsidieverlening",""))))</f>
        <v/>
      </c>
      <c r="L9" s="303"/>
      <c r="M9" s="303"/>
      <c r="N9" s="304"/>
    </row>
    <row r="10" spans="1:14" x14ac:dyDescent="0.45">
      <c r="B10" s="305" t="s">
        <v>26</v>
      </c>
      <c r="C10" s="300">
        <f>'Partners-Act'!C40</f>
        <v>0</v>
      </c>
      <c r="D10" s="306">
        <f>'Partners-Act'!D40</f>
        <v>0</v>
      </c>
      <c r="E10" s="301"/>
      <c r="F10" s="306">
        <f>'Partners-Act'!F40</f>
        <v>0</v>
      </c>
      <c r="G10" s="302">
        <f t="shared" ref="G10:G17" si="0">SUM(C10:F10)</f>
        <v>0</v>
      </c>
      <c r="H10" s="277">
        <v>0.75</v>
      </c>
      <c r="I10" s="272">
        <f>ROUND(G10*H10,0)</f>
        <v>0</v>
      </c>
      <c r="J10" s="302">
        <f>IF(I10&gt;Verlening!D23,Verlening!D23,I10)</f>
        <v>0</v>
      </c>
      <c r="K10" s="303" t="str">
        <f>IF(AND(G10&gt;0,J10=0),"De subsidieverlening voor deze activiteit moet nog ingevuld worden op deelnemers niveau",IF(Verlening!D23=0,"",IF(G10=0,"",IF(I10&gt;=Verlening!D23,"Maximale subsidie voor deze activiteit op basis van de subsidieverlening",""))))</f>
        <v/>
      </c>
      <c r="L10" s="303"/>
      <c r="M10" s="303"/>
      <c r="N10" s="304"/>
    </row>
    <row r="11" spans="1:14" hidden="1" x14ac:dyDescent="0.45">
      <c r="A11" s="248" t="s">
        <v>41</v>
      </c>
      <c r="B11" s="305" t="s">
        <v>91</v>
      </c>
      <c r="C11" s="300">
        <f>'Partners-Act'!C57</f>
        <v>0</v>
      </c>
      <c r="D11" s="306">
        <f>'Partners-Act'!D57</f>
        <v>0</v>
      </c>
      <c r="E11" s="306"/>
      <c r="F11" s="306">
        <f>'Partners-Act'!F57</f>
        <v>0</v>
      </c>
      <c r="G11" s="302">
        <f t="shared" si="0"/>
        <v>0</v>
      </c>
      <c r="H11" s="277">
        <v>0.75</v>
      </c>
      <c r="I11" s="272">
        <f>G11*H11</f>
        <v>0</v>
      </c>
      <c r="J11" s="302"/>
      <c r="K11" s="303" t="s">
        <v>39</v>
      </c>
      <c r="L11" s="303"/>
      <c r="M11" s="303"/>
      <c r="N11" s="304"/>
    </row>
    <row r="12" spans="1:14" hidden="1" x14ac:dyDescent="0.45">
      <c r="A12" s="248" t="s">
        <v>41</v>
      </c>
      <c r="B12" s="305" t="s">
        <v>92</v>
      </c>
      <c r="C12" s="300"/>
      <c r="D12" s="306"/>
      <c r="E12" s="306">
        <f>'Partners-Act'!E57</f>
        <v>0</v>
      </c>
      <c r="F12" s="306"/>
      <c r="G12" s="302">
        <f>SUM(C12:F12)</f>
        <v>0</v>
      </c>
      <c r="H12" s="277">
        <v>0.3</v>
      </c>
      <c r="I12" s="272">
        <f>G12*H12</f>
        <v>0</v>
      </c>
      <c r="J12" s="302"/>
      <c r="K12" s="303" t="s">
        <v>39</v>
      </c>
      <c r="L12" s="303"/>
      <c r="M12" s="303"/>
      <c r="N12" s="304"/>
    </row>
    <row r="13" spans="1:14" x14ac:dyDescent="0.45">
      <c r="B13" s="305" t="s">
        <v>27</v>
      </c>
      <c r="C13" s="300">
        <f>SUM(C11:C12)</f>
        <v>0</v>
      </c>
      <c r="D13" s="306">
        <f>SUM(D11:D12)</f>
        <v>0</v>
      </c>
      <c r="E13" s="306">
        <f>SUM(E11:E12)</f>
        <v>0</v>
      </c>
      <c r="F13" s="306">
        <f>SUM(F11:F12)</f>
        <v>0</v>
      </c>
      <c r="G13" s="302">
        <f t="shared" si="0"/>
        <v>0</v>
      </c>
      <c r="H13" s="277" t="s">
        <v>30</v>
      </c>
      <c r="I13" s="272">
        <f>ROUND(SUM(I11:I12),0)</f>
        <v>0</v>
      </c>
      <c r="J13" s="302">
        <f>IF(I13&gt;Verlening!E23,Verlening!E23,I13)</f>
        <v>0</v>
      </c>
      <c r="K13" s="303" t="str">
        <f>IF(AND(G13&gt;0,J13=0),"De subsidieverlening voor deze activiteit moet nog ingevuld worden op deelnemers niveau",IF(Verlening!E23=0,"",IF(G13=0,"",IF(I13&gt;=Verlening!E23,"Maximale subsidie voor deze activiteit op basis van de subsidieverlening",""))))</f>
        <v/>
      </c>
      <c r="L13" s="303"/>
      <c r="M13" s="303"/>
      <c r="N13" s="304"/>
    </row>
    <row r="14" spans="1:14" hidden="1" x14ac:dyDescent="0.45">
      <c r="A14" s="248" t="s">
        <v>41</v>
      </c>
      <c r="B14" s="305" t="s">
        <v>37</v>
      </c>
      <c r="C14" s="300">
        <f>'Partners-Act'!C74</f>
        <v>0</v>
      </c>
      <c r="D14" s="306">
        <f>'Partners-Act'!D74</f>
        <v>0</v>
      </c>
      <c r="E14" s="306"/>
      <c r="F14" s="306">
        <f>'Partners-Act'!F74</f>
        <v>0</v>
      </c>
      <c r="G14" s="302">
        <f t="shared" si="0"/>
        <v>0</v>
      </c>
      <c r="H14" s="277">
        <v>0.75</v>
      </c>
      <c r="I14" s="272">
        <f>G14*H14</f>
        <v>0</v>
      </c>
      <c r="J14" s="302"/>
      <c r="K14" s="303" t="s">
        <v>39</v>
      </c>
      <c r="L14" s="303"/>
      <c r="M14" s="303"/>
      <c r="N14" s="304"/>
    </row>
    <row r="15" spans="1:14" hidden="1" x14ac:dyDescent="0.45">
      <c r="A15" s="248" t="s">
        <v>41</v>
      </c>
      <c r="B15" s="305" t="s">
        <v>34</v>
      </c>
      <c r="C15" s="300"/>
      <c r="D15" s="306"/>
      <c r="E15" s="306">
        <f>'Partners-Act'!E74</f>
        <v>0</v>
      </c>
      <c r="F15" s="306"/>
      <c r="G15" s="302">
        <f>SUM(C15:F15)</f>
        <v>0</v>
      </c>
      <c r="H15" s="277">
        <v>0.3</v>
      </c>
      <c r="I15" s="272">
        <f>G15*H15</f>
        <v>0</v>
      </c>
      <c r="J15" s="302"/>
      <c r="K15" s="303" t="s">
        <v>39</v>
      </c>
      <c r="L15" s="303"/>
      <c r="M15" s="303"/>
      <c r="N15" s="304"/>
    </row>
    <row r="16" spans="1:14" x14ac:dyDescent="0.45">
      <c r="B16" s="305" t="s">
        <v>28</v>
      </c>
      <c r="C16" s="300">
        <f>SUM(C14:C15)</f>
        <v>0</v>
      </c>
      <c r="D16" s="306">
        <f>SUM(D14:D15)</f>
        <v>0</v>
      </c>
      <c r="E16" s="306">
        <f>SUM(E14:E15)</f>
        <v>0</v>
      </c>
      <c r="F16" s="306">
        <f>SUM(F14:F15)</f>
        <v>0</v>
      </c>
      <c r="G16" s="302">
        <f t="shared" si="0"/>
        <v>0</v>
      </c>
      <c r="H16" s="277" t="s">
        <v>30</v>
      </c>
      <c r="I16" s="272">
        <f>ROUND(SUM(I14:I15),0)</f>
        <v>0</v>
      </c>
      <c r="J16" s="302">
        <f>IF(I16&gt;Verlening!F23,Verlening!F23,I16)</f>
        <v>0</v>
      </c>
      <c r="K16" s="303" t="str">
        <f>IF(AND(G16&gt;0,J16=0),"De subsidieverlening voor deze activiteit moet nog ingevuld worden op deelnemers niveau",IF(Verlening!F23=0,"",IF(G16=0,"",IF(I16&gt;=Verlening!F23,"Maximale subsidie voor deze activiteit op basis van de subsidieverlening",""))))</f>
        <v/>
      </c>
      <c r="L16" s="303"/>
      <c r="M16" s="303"/>
      <c r="N16" s="304"/>
    </row>
    <row r="17" spans="1:14" hidden="1" x14ac:dyDescent="0.45">
      <c r="A17" s="248" t="s">
        <v>41</v>
      </c>
      <c r="B17" s="305" t="s">
        <v>38</v>
      </c>
      <c r="C17" s="300">
        <f>'Partners-Act'!C91</f>
        <v>0</v>
      </c>
      <c r="D17" s="306">
        <f>'Partners-Act'!D91</f>
        <v>0</v>
      </c>
      <c r="E17" s="306"/>
      <c r="F17" s="306">
        <f>'Partners-Act'!F91</f>
        <v>0</v>
      </c>
      <c r="G17" s="302">
        <f t="shared" si="0"/>
        <v>0</v>
      </c>
      <c r="H17" s="277">
        <v>0.75</v>
      </c>
      <c r="I17" s="272">
        <f>G17*H17</f>
        <v>0</v>
      </c>
      <c r="J17" s="302"/>
      <c r="K17" s="303" t="s">
        <v>39</v>
      </c>
      <c r="L17" s="303"/>
      <c r="M17" s="303"/>
      <c r="N17" s="304"/>
    </row>
    <row r="18" spans="1:14" hidden="1" x14ac:dyDescent="0.45">
      <c r="A18" s="248" t="s">
        <v>41</v>
      </c>
      <c r="B18" s="305" t="s">
        <v>33</v>
      </c>
      <c r="C18" s="300"/>
      <c r="D18" s="306"/>
      <c r="E18" s="306">
        <f>'Partners-Act'!E91</f>
        <v>0</v>
      </c>
      <c r="F18" s="306"/>
      <c r="G18" s="302">
        <f>SUM(C18:F18)</f>
        <v>0</v>
      </c>
      <c r="H18" s="277">
        <v>0.3</v>
      </c>
      <c r="I18" s="272">
        <f>G18*H18</f>
        <v>0</v>
      </c>
      <c r="J18" s="302"/>
      <c r="K18" s="303" t="s">
        <v>39</v>
      </c>
      <c r="L18" s="303"/>
      <c r="M18" s="303"/>
      <c r="N18" s="304"/>
    </row>
    <row r="19" spans="1:14" x14ac:dyDescent="0.45">
      <c r="B19" s="305" t="s">
        <v>29</v>
      </c>
      <c r="C19" s="300">
        <f>SUM(C17:C18)</f>
        <v>0</v>
      </c>
      <c r="D19" s="306">
        <f>SUM(D17:D18)</f>
        <v>0</v>
      </c>
      <c r="E19" s="306">
        <f>SUM(E17:E18)</f>
        <v>0</v>
      </c>
      <c r="F19" s="306">
        <f>SUM(F17:F18)</f>
        <v>0</v>
      </c>
      <c r="G19" s="302">
        <f>SUM(C19:F19)</f>
        <v>0</v>
      </c>
      <c r="H19" s="277" t="s">
        <v>30</v>
      </c>
      <c r="I19" s="272">
        <f>ROUND(SUM(I17:I18),0)</f>
        <v>0</v>
      </c>
      <c r="J19" s="302">
        <f>IF(I19&gt;Verlening!G23,Verlening!G23,I19)</f>
        <v>0</v>
      </c>
      <c r="K19" s="303" t="str">
        <f>IF(AND(G19&gt;0,J19=0),"De subsidieverlening voor deze activiteit moet nog ingevuld worden op deelnemers niveau",IF(Verlening!G23=0,"",IF(G19=0,"",IF(I19&gt;=Verlening!G23,"Maximale subsidie voor deze activiteit op basis van de subsidieverlening",""))))</f>
        <v/>
      </c>
      <c r="L19" s="303"/>
      <c r="M19" s="303"/>
      <c r="N19" s="304"/>
    </row>
    <row r="20" spans="1:14" x14ac:dyDescent="0.45">
      <c r="B20" s="305" t="s">
        <v>111</v>
      </c>
      <c r="C20" s="300">
        <f>'Partners-Act'!C108</f>
        <v>0</v>
      </c>
      <c r="D20" s="306">
        <f>'Partners-Act'!D108</f>
        <v>0</v>
      </c>
      <c r="E20" s="301"/>
      <c r="F20" s="306">
        <f>'Partners-Act'!F108</f>
        <v>0</v>
      </c>
      <c r="G20" s="302">
        <f t="shared" ref="G20:G21" si="1">SUM(C20:F20)</f>
        <v>0</v>
      </c>
      <c r="H20" s="277">
        <v>0.75</v>
      </c>
      <c r="I20" s="272">
        <f>ROUND(G20*H20,0)</f>
        <v>0</v>
      </c>
      <c r="J20" s="302">
        <f>IF(I20&gt;Verlening!H23,Verlening!H23,I20)</f>
        <v>0</v>
      </c>
      <c r="K20" s="303" t="str">
        <f>IF(AND(G20&gt;0,J20=0),"De subsidieverlening voor deze activiteit moet nog ingevuld worden op deelnemers niveau",IF(Verlening!H23=0,"",IF(G20=0,"",IF(I20&gt;=Verlening!H23,"Maximale subsidie voor deze activiteit op basis van de subsidieverlening",""))))</f>
        <v/>
      </c>
      <c r="L20" s="303"/>
      <c r="M20" s="303"/>
      <c r="N20" s="304"/>
    </row>
    <row r="21" spans="1:14" x14ac:dyDescent="0.45">
      <c r="B21" s="307" t="s">
        <v>112</v>
      </c>
      <c r="C21" s="308">
        <f>'Partners-Act'!C125</f>
        <v>0</v>
      </c>
      <c r="D21" s="309">
        <f>'Partners-Act'!D125</f>
        <v>0</v>
      </c>
      <c r="E21" s="257"/>
      <c r="F21" s="309">
        <f>'Partners-Act'!F125</f>
        <v>0</v>
      </c>
      <c r="G21" s="310">
        <f t="shared" si="1"/>
        <v>0</v>
      </c>
      <c r="H21" s="311" t="str">
        <f>'Partners-Act'!H125</f>
        <v/>
      </c>
      <c r="I21" s="312">
        <f>IF(H21="",0,ROUND(G21*H21,0))</f>
        <v>0</v>
      </c>
      <c r="J21" s="310">
        <f>IF(I21&gt;Verlening!I23,Verlening!I23,I21)</f>
        <v>0</v>
      </c>
      <c r="K21" s="313" t="str">
        <f>IF(AND(G21&gt;0,J21=0),"De subsidieverlening voor deze activiteit moet nog ingevuld worden op deelnemers niveau",IF(Verlening!I23=0,"",IF(G21=0,"",IF(I21&gt;=Verlening!I23,"Maximale subsidie voor deze activiteit op basis van de subsidieverlening",""))))</f>
        <v/>
      </c>
      <c r="L21" s="313"/>
      <c r="M21" s="313"/>
      <c r="N21" s="314"/>
    </row>
    <row r="22" spans="1:14" x14ac:dyDescent="0.45">
      <c r="B22" s="258" t="s">
        <v>57</v>
      </c>
      <c r="C22" s="315"/>
      <c r="D22" s="315"/>
      <c r="E22" s="315"/>
      <c r="F22" s="315"/>
      <c r="G22" s="316">
        <f>G9+G10+G13+G16+G19+G20+G21</f>
        <v>0</v>
      </c>
      <c r="H22" s="254"/>
      <c r="I22" s="317">
        <f>I9+I10+I13+I16+I19+I20+I21</f>
        <v>0</v>
      </c>
      <c r="J22" s="316">
        <f>J9+J10+J13+J16+J19+J20+J21</f>
        <v>0</v>
      </c>
      <c r="K22" s="254"/>
      <c r="L22" s="254"/>
      <c r="M22" s="254"/>
      <c r="N22" s="254"/>
    </row>
    <row r="23" spans="1:14" x14ac:dyDescent="0.45">
      <c r="B23" s="254"/>
      <c r="C23" s="254"/>
      <c r="D23" s="254"/>
      <c r="E23" s="254"/>
      <c r="F23" s="254"/>
      <c r="G23" s="254"/>
      <c r="H23" s="254"/>
      <c r="I23" s="254"/>
      <c r="J23" s="254"/>
      <c r="K23" s="254"/>
      <c r="L23" s="254"/>
      <c r="M23" s="254"/>
      <c r="N23" s="254"/>
    </row>
    <row r="24" spans="1:14" x14ac:dyDescent="0.45">
      <c r="B24" s="254"/>
      <c r="C24" s="254"/>
      <c r="D24" s="254"/>
      <c r="E24" s="254"/>
      <c r="F24" s="254"/>
      <c r="G24" s="254"/>
      <c r="H24" s="254"/>
      <c r="I24" s="318"/>
      <c r="J24" s="254"/>
      <c r="K24" s="319"/>
      <c r="L24" s="254"/>
      <c r="M24" s="254"/>
      <c r="N24" s="254"/>
    </row>
    <row r="25" spans="1:14" x14ac:dyDescent="0.45">
      <c r="B25" s="258"/>
      <c r="C25" s="306"/>
      <c r="D25" s="254"/>
      <c r="E25" s="306"/>
      <c r="F25" s="254"/>
      <c r="G25" s="254"/>
      <c r="H25" s="254"/>
      <c r="I25" s="254"/>
      <c r="J25" s="254"/>
      <c r="K25" s="254"/>
      <c r="L25" s="254"/>
      <c r="M25" s="254"/>
      <c r="N25" s="254"/>
    </row>
    <row r="26" spans="1:14" ht="25.5" customHeight="1" x14ac:dyDescent="0.45">
      <c r="D26" s="320"/>
      <c r="E26" s="320"/>
      <c r="F26" s="320"/>
      <c r="J26" s="321"/>
    </row>
    <row r="27" spans="1:14" x14ac:dyDescent="0.45">
      <c r="D27" s="322"/>
      <c r="E27" s="322"/>
      <c r="F27" s="322"/>
      <c r="G27" s="323"/>
    </row>
    <row r="28" spans="1:14" x14ac:dyDescent="0.45">
      <c r="J28" s="321"/>
    </row>
    <row r="29" spans="1:14" x14ac:dyDescent="0.45">
      <c r="E29" s="324"/>
    </row>
    <row r="30" spans="1:14" x14ac:dyDescent="0.45">
      <c r="D30" s="320"/>
      <c r="E30" s="320"/>
      <c r="F30" s="320"/>
    </row>
  </sheetData>
  <sheetProtection algorithmName="SHA-512" hashValue="kSPuWiHZTzM3HaN04bsTvHgvWPoj7NyQpTLBIRDneGIjiea6/FKMf/C982r5bedmxLN69x5z95rwqw6ioID6sA==" saltValue="/C0P75+yKJwbgRvEgnUqAA==" spinCount="100000" sheet="1" objects="1" scenarios="1"/>
  <mergeCells count="16">
    <mergeCell ref="K20:N20"/>
    <mergeCell ref="K21:N21"/>
    <mergeCell ref="C4:F4"/>
    <mergeCell ref="C5:F5"/>
    <mergeCell ref="K8:N8"/>
    <mergeCell ref="K17:N17"/>
    <mergeCell ref="K18:N18"/>
    <mergeCell ref="K9:N9"/>
    <mergeCell ref="K11:N11"/>
    <mergeCell ref="K12:N12"/>
    <mergeCell ref="K19:N19"/>
    <mergeCell ref="K10:N10"/>
    <mergeCell ref="K13:N13"/>
    <mergeCell ref="K14:N14"/>
    <mergeCell ref="K15:N15"/>
    <mergeCell ref="K16:N16"/>
  </mergeCells>
  <conditionalFormatting sqref="J9:J10">
    <cfRule type="cellIs" dxfId="11" priority="35" operator="lessThan">
      <formula>25000</formula>
    </cfRule>
    <cfRule type="cellIs" dxfId="10" priority="36" operator="greaterThanOrEqual">
      <formula>25000</formula>
    </cfRule>
  </conditionalFormatting>
  <conditionalFormatting sqref="J13">
    <cfRule type="cellIs" dxfId="9" priority="9" operator="lessThan">
      <formula>25000</formula>
    </cfRule>
    <cfRule type="cellIs" dxfId="8" priority="10" operator="greaterThanOrEqual">
      <formula>25000</formula>
    </cfRule>
  </conditionalFormatting>
  <conditionalFormatting sqref="J16">
    <cfRule type="cellIs" dxfId="7" priority="7" operator="lessThan">
      <formula>25000</formula>
    </cfRule>
    <cfRule type="cellIs" dxfId="6" priority="8" operator="greaterThanOrEqual">
      <formula>25000</formula>
    </cfRule>
  </conditionalFormatting>
  <conditionalFormatting sqref="J19">
    <cfRule type="cellIs" dxfId="5" priority="5" operator="lessThan">
      <formula>25000</formula>
    </cfRule>
    <cfRule type="cellIs" dxfId="4" priority="6" operator="greaterThanOrEqual">
      <formula>25000</formula>
    </cfRule>
  </conditionalFormatting>
  <conditionalFormatting sqref="J20">
    <cfRule type="cellIs" dxfId="3" priority="3" operator="lessThan">
      <formula>25000</formula>
    </cfRule>
    <cfRule type="cellIs" dxfId="2" priority="4" operator="greaterThanOrEqual">
      <formula>25000</formula>
    </cfRule>
  </conditionalFormatting>
  <conditionalFormatting sqref="J21">
    <cfRule type="cellIs" dxfId="1" priority="1" operator="lessThan">
      <formula>25000</formula>
    </cfRule>
    <cfRule type="cellIs" dxfId="0" priority="2" operator="greaterThanOrEqual">
      <formula>25000</formula>
    </cfRule>
  </conditionalFormatting>
  <pageMargins left="0.70866141732283472" right="0.70866141732283472" top="0.74803149606299213" bottom="0.74803149606299213" header="0.31496062992125984" footer="0.31496062992125984"/>
  <pageSetup paperSize="9" scale="41" orientation="landscape" r:id="rId1"/>
  <headerFooter>
    <oddHeader>&amp;L&amp;14&amp;F, &amp;A&amp;R&amp;14&amp;D &amp;T</oddHeader>
  </headerFooter>
  <ignoredErrors>
    <ignoredError sqref="I13 I16" 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BC962-35C5-4E0B-ABB6-0D6A0A8779CB}">
  <sheetPr codeName="Blad18"/>
  <dimension ref="B2:F9"/>
  <sheetViews>
    <sheetView workbookViewId="0"/>
  </sheetViews>
  <sheetFormatPr defaultRowHeight="14.5" x14ac:dyDescent="0.35"/>
  <cols>
    <col min="2" max="2" width="32.54296875" customWidth="1"/>
  </cols>
  <sheetData>
    <row r="2" spans="2:6" x14ac:dyDescent="0.35">
      <c r="B2" s="15" t="s">
        <v>102</v>
      </c>
    </row>
    <row r="4" spans="2:6" x14ac:dyDescent="0.35">
      <c r="B4" s="16" t="s">
        <v>1</v>
      </c>
      <c r="C4" s="17">
        <v>0.7</v>
      </c>
    </row>
    <row r="5" spans="2:6" x14ac:dyDescent="0.35">
      <c r="B5" s="16" t="s">
        <v>103</v>
      </c>
      <c r="C5" s="17">
        <v>0.6</v>
      </c>
    </row>
    <row r="6" spans="2:6" x14ac:dyDescent="0.35">
      <c r="B6" s="16" t="s">
        <v>104</v>
      </c>
      <c r="C6" s="17">
        <v>0.5</v>
      </c>
    </row>
    <row r="8" spans="2:6" hidden="1" x14ac:dyDescent="0.35"/>
    <row r="9" spans="2:6" ht="126.75" customHeight="1" x14ac:dyDescent="0.35">
      <c r="B9" s="179" t="s">
        <v>105</v>
      </c>
      <c r="C9" s="180"/>
      <c r="D9" s="180"/>
      <c r="E9" s="180"/>
      <c r="F9" s="180"/>
    </row>
  </sheetData>
  <sheetProtection algorithmName="SHA-512" hashValue="KBHu+DtSqw+bIOoZ0BOXJ0WUZYQUKx9mUIUwu3P0T5mBkg/4HfLp1v63O+e6ZlM290q9MOgyB9njDL98dxpjew==" saltValue="muN5/arlwdz63kOnAFSXUg==" spinCount="100000" sheet="1" objects="1" scenarios="1"/>
  <mergeCells count="1">
    <mergeCell ref="B9:F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1340F-ADDC-4CBD-9A37-70FFB7FBEF6C}">
  <sheetPr codeName="Blad2"/>
  <dimension ref="A1:WV1093"/>
  <sheetViews>
    <sheetView zoomScaleNormal="100" workbookViewId="0"/>
  </sheetViews>
  <sheetFormatPr defaultColWidth="8.81640625" defaultRowHeight="14.5" x14ac:dyDescent="0.35"/>
  <cols>
    <col min="1" max="1" width="89.26953125" style="152" customWidth="1"/>
    <col min="2" max="620" width="6.26953125" style="4" customWidth="1"/>
    <col min="621" max="16384" width="8.81640625" style="18"/>
  </cols>
  <sheetData>
    <row r="1" spans="1:620" s="5" customFormat="1" ht="117" customHeight="1" x14ac:dyDescent="0.35">
      <c r="A1" s="15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row>
    <row r="2" spans="1:620" s="153" customFormat="1" ht="26" customHeight="1" x14ac:dyDescent="0.35">
      <c r="A2" s="155" t="s">
        <v>142</v>
      </c>
    </row>
    <row r="3" spans="1:620" s="4" customFormat="1" ht="36" x14ac:dyDescent="0.35">
      <c r="A3" s="156" t="s">
        <v>162</v>
      </c>
    </row>
    <row r="4" spans="1:620" s="4" customFormat="1" ht="12.5" x14ac:dyDescent="0.35">
      <c r="A4" s="157"/>
    </row>
    <row r="5" spans="1:620" s="4" customFormat="1" ht="41.25" customHeight="1" x14ac:dyDescent="0.35">
      <c r="A5" s="158" t="s">
        <v>15</v>
      </c>
    </row>
    <row r="6" spans="1:620" s="4" customFormat="1" ht="12.5" x14ac:dyDescent="0.35">
      <c r="A6" s="157"/>
    </row>
    <row r="7" spans="1:620" s="4" customFormat="1" ht="12.5" x14ac:dyDescent="0.35">
      <c r="A7" s="157"/>
    </row>
    <row r="8" spans="1:620" s="4" customFormat="1" ht="12.5" x14ac:dyDescent="0.35">
      <c r="A8" s="156" t="s">
        <v>60</v>
      </c>
    </row>
    <row r="9" spans="1:620" s="4" customFormat="1" ht="12.5" x14ac:dyDescent="0.35">
      <c r="A9" s="156" t="s">
        <v>61</v>
      </c>
    </row>
    <row r="10" spans="1:620" s="4" customFormat="1" ht="12.5" x14ac:dyDescent="0.35">
      <c r="A10" s="156" t="s">
        <v>62</v>
      </c>
    </row>
    <row r="11" spans="1:620" s="4" customFormat="1" ht="12.5" x14ac:dyDescent="0.35">
      <c r="A11" s="157"/>
    </row>
    <row r="12" spans="1:620" s="4" customFormat="1" ht="24" x14ac:dyDescent="0.35">
      <c r="A12" s="156" t="s">
        <v>88</v>
      </c>
    </row>
    <row r="13" spans="1:620" s="4" customFormat="1" ht="12.5" x14ac:dyDescent="0.35">
      <c r="A13" s="157"/>
    </row>
    <row r="14" spans="1:620" s="4" customFormat="1" ht="12.5" x14ac:dyDescent="0.35">
      <c r="A14" s="157"/>
    </row>
    <row r="15" spans="1:620" s="4" customFormat="1" ht="60" x14ac:dyDescent="0.35">
      <c r="A15" s="159" t="s">
        <v>156</v>
      </c>
    </row>
    <row r="16" spans="1:620" s="4" customFormat="1" ht="24" x14ac:dyDescent="0.35">
      <c r="A16" s="159" t="s">
        <v>145</v>
      </c>
    </row>
    <row r="17" spans="1:1" s="4" customFormat="1" ht="12.5" x14ac:dyDescent="0.35">
      <c r="A17" s="157"/>
    </row>
    <row r="18" spans="1:1" s="4" customFormat="1" ht="12.5" x14ac:dyDescent="0.35">
      <c r="A18" s="156" t="s">
        <v>146</v>
      </c>
    </row>
    <row r="19" spans="1:1" s="4" customFormat="1" ht="12.5" x14ac:dyDescent="0.35">
      <c r="A19" s="157"/>
    </row>
    <row r="20" spans="1:1" s="4" customFormat="1" ht="252" x14ac:dyDescent="0.35">
      <c r="A20" s="159" t="s">
        <v>163</v>
      </c>
    </row>
    <row r="21" spans="1:1" s="4" customFormat="1" ht="12.5" x14ac:dyDescent="0.35">
      <c r="A21" s="157"/>
    </row>
    <row r="22" spans="1:1" s="4" customFormat="1" ht="396" x14ac:dyDescent="0.35">
      <c r="A22" s="160" t="s">
        <v>164</v>
      </c>
    </row>
    <row r="23" spans="1:1" s="4" customFormat="1" ht="12.5" x14ac:dyDescent="0.35">
      <c r="A23" s="157"/>
    </row>
    <row r="24" spans="1:1" s="4" customFormat="1" ht="192" x14ac:dyDescent="0.35">
      <c r="A24" s="160" t="s">
        <v>165</v>
      </c>
    </row>
    <row r="25" spans="1:1" s="4" customFormat="1" ht="12.5" x14ac:dyDescent="0.35"/>
    <row r="26" spans="1:1" s="4" customFormat="1" ht="12.5" x14ac:dyDescent="0.35"/>
    <row r="27" spans="1:1" s="4" customFormat="1" ht="12.5" x14ac:dyDescent="0.35"/>
    <row r="28" spans="1:1" s="4" customFormat="1" ht="12.5" x14ac:dyDescent="0.35"/>
    <row r="29" spans="1:1" s="4" customFormat="1" ht="12.5" x14ac:dyDescent="0.35"/>
    <row r="30" spans="1:1" s="4" customFormat="1" ht="12.5" x14ac:dyDescent="0.35"/>
    <row r="31" spans="1:1" s="4" customFormat="1" ht="12.5" x14ac:dyDescent="0.35"/>
    <row r="32" spans="1:1" s="4" customFormat="1" ht="12.5" x14ac:dyDescent="0.35"/>
    <row r="33" s="4" customFormat="1" ht="12.5" x14ac:dyDescent="0.35"/>
    <row r="34" s="4" customFormat="1" ht="12.5" x14ac:dyDescent="0.35"/>
    <row r="35" s="4" customFormat="1" ht="12.5" x14ac:dyDescent="0.35"/>
    <row r="36" s="4" customFormat="1" ht="12.5" x14ac:dyDescent="0.35"/>
    <row r="37" s="4" customFormat="1" ht="12.5" x14ac:dyDescent="0.35"/>
    <row r="38" s="4" customFormat="1" ht="12.5" x14ac:dyDescent="0.35"/>
    <row r="39" s="4" customFormat="1" ht="12.5" x14ac:dyDescent="0.35"/>
    <row r="40" s="4" customFormat="1" ht="12.5" x14ac:dyDescent="0.35"/>
    <row r="41" s="4" customFormat="1" ht="12.5" x14ac:dyDescent="0.35"/>
    <row r="42" s="4" customFormat="1" ht="12.5" x14ac:dyDescent="0.35"/>
    <row r="43" s="4" customFormat="1" ht="12.5" x14ac:dyDescent="0.35"/>
    <row r="44" s="4" customFormat="1" ht="12.5" x14ac:dyDescent="0.35"/>
    <row r="45" s="4" customFormat="1" ht="12.5" x14ac:dyDescent="0.35"/>
    <row r="46" s="4" customFormat="1" ht="12.5" x14ac:dyDescent="0.35"/>
    <row r="47" s="4" customFormat="1" ht="12.5" x14ac:dyDescent="0.35"/>
    <row r="48" s="4" customFormat="1" ht="12.5" x14ac:dyDescent="0.35"/>
    <row r="49" s="4" customFormat="1" ht="12.5" x14ac:dyDescent="0.35"/>
    <row r="50" s="4" customFormat="1" ht="12.5" x14ac:dyDescent="0.35"/>
    <row r="51" s="4" customFormat="1" ht="12.5" x14ac:dyDescent="0.35"/>
    <row r="52" s="4" customFormat="1" ht="12.5" x14ac:dyDescent="0.35"/>
    <row r="53" s="4" customFormat="1" ht="12.5" x14ac:dyDescent="0.35"/>
    <row r="54" s="4" customFormat="1" ht="12.5" x14ac:dyDescent="0.35"/>
    <row r="55" s="4" customFormat="1" ht="12.5" x14ac:dyDescent="0.35"/>
    <row r="56" s="4" customFormat="1" ht="12.5" x14ac:dyDescent="0.35"/>
    <row r="57" s="4" customFormat="1" ht="12.5" x14ac:dyDescent="0.35"/>
    <row r="58" s="4" customFormat="1" ht="12.5" x14ac:dyDescent="0.35"/>
    <row r="59" s="4" customFormat="1" ht="12.5" x14ac:dyDescent="0.35"/>
    <row r="60" s="4" customFormat="1" ht="12.5" x14ac:dyDescent="0.35"/>
    <row r="61" s="4" customFormat="1" ht="12.5" x14ac:dyDescent="0.35"/>
    <row r="62" s="4" customFormat="1" ht="12.5" x14ac:dyDescent="0.35"/>
    <row r="63" s="4" customFormat="1" ht="12.5" x14ac:dyDescent="0.35"/>
    <row r="64" s="4" customFormat="1" ht="12.5" x14ac:dyDescent="0.35"/>
    <row r="65" s="4" customFormat="1" ht="12.5" x14ac:dyDescent="0.35"/>
    <row r="66" s="4" customFormat="1" ht="12.5" x14ac:dyDescent="0.35"/>
    <row r="67" s="4" customFormat="1" ht="12.5" x14ac:dyDescent="0.35"/>
    <row r="68" s="4" customFormat="1" ht="12.5" x14ac:dyDescent="0.35"/>
    <row r="69" s="4" customFormat="1" ht="12.5" x14ac:dyDescent="0.35"/>
    <row r="70" s="4" customFormat="1" ht="12.5" x14ac:dyDescent="0.35"/>
    <row r="71" s="4" customFormat="1" ht="12.5" x14ac:dyDescent="0.35"/>
    <row r="72" s="4" customFormat="1" ht="12.5" x14ac:dyDescent="0.35"/>
    <row r="73" s="4" customFormat="1" ht="12.5" x14ac:dyDescent="0.35"/>
    <row r="74" s="4" customFormat="1" ht="12.5" x14ac:dyDescent="0.35"/>
    <row r="75" s="4" customFormat="1" ht="12.5" x14ac:dyDescent="0.35"/>
    <row r="76" s="4" customFormat="1" ht="12.5" x14ac:dyDescent="0.35"/>
    <row r="77" s="4" customFormat="1" ht="12.5" x14ac:dyDescent="0.35"/>
    <row r="78" s="4" customFormat="1" ht="12.5" x14ac:dyDescent="0.35"/>
    <row r="79" s="4" customFormat="1" ht="12.5" x14ac:dyDescent="0.35"/>
    <row r="80" s="4" customFormat="1" ht="12.5" x14ac:dyDescent="0.35"/>
    <row r="81" s="4" customFormat="1" ht="12.5" x14ac:dyDescent="0.35"/>
    <row r="82" s="4" customFormat="1" ht="12.5" x14ac:dyDescent="0.35"/>
    <row r="83" s="4" customFormat="1" ht="12.5" x14ac:dyDescent="0.35"/>
    <row r="84" s="4" customFormat="1" ht="12.5" x14ac:dyDescent="0.35"/>
    <row r="85" s="4" customFormat="1" ht="12.5" x14ac:dyDescent="0.35"/>
    <row r="86" s="4" customFormat="1" ht="12.5" x14ac:dyDescent="0.35"/>
    <row r="87" s="4" customFormat="1" ht="12.5" x14ac:dyDescent="0.35"/>
    <row r="88" s="4" customFormat="1" ht="12.5" x14ac:dyDescent="0.35"/>
    <row r="89" s="4" customFormat="1" ht="12.5" x14ac:dyDescent="0.35"/>
    <row r="90" s="4" customFormat="1" ht="12.5" x14ac:dyDescent="0.35"/>
    <row r="91" s="4" customFormat="1" ht="12.5" x14ac:dyDescent="0.35"/>
    <row r="92" s="4" customFormat="1" ht="12.5" x14ac:dyDescent="0.35"/>
    <row r="93" s="4" customFormat="1" ht="12.5" x14ac:dyDescent="0.35"/>
    <row r="94" s="4" customFormat="1" ht="12.5" x14ac:dyDescent="0.35"/>
    <row r="95" s="4" customFormat="1" ht="12.5" x14ac:dyDescent="0.35"/>
    <row r="96" s="4" customFormat="1" ht="12.5" x14ac:dyDescent="0.35"/>
    <row r="97" s="4" customFormat="1" ht="12.5" x14ac:dyDescent="0.35"/>
    <row r="98" s="4" customFormat="1" ht="12.5" x14ac:dyDescent="0.35"/>
    <row r="99" s="4" customFormat="1" ht="12.5" x14ac:dyDescent="0.35"/>
    <row r="100" s="4" customFormat="1" ht="12.5" x14ac:dyDescent="0.35"/>
    <row r="101" s="4" customFormat="1" ht="12.5" x14ac:dyDescent="0.35"/>
    <row r="102" s="4" customFormat="1" ht="12.5" x14ac:dyDescent="0.35"/>
    <row r="103" s="4" customFormat="1" ht="12.5" x14ac:dyDescent="0.35"/>
    <row r="104" s="4" customFormat="1" ht="12.5" x14ac:dyDescent="0.35"/>
    <row r="105" s="4" customFormat="1" ht="12.5" x14ac:dyDescent="0.35"/>
    <row r="106" s="4" customFormat="1" ht="12.5" x14ac:dyDescent="0.35"/>
    <row r="107" s="4" customFormat="1" ht="12.5" x14ac:dyDescent="0.35"/>
    <row r="108" s="4" customFormat="1" ht="12.5" x14ac:dyDescent="0.35"/>
    <row r="109" s="4" customFormat="1" ht="12.5" x14ac:dyDescent="0.35"/>
    <row r="110" s="4" customFormat="1" ht="12.5" x14ac:dyDescent="0.35"/>
    <row r="111" s="4" customFormat="1" ht="12.5" x14ac:dyDescent="0.35"/>
    <row r="112" s="4" customFormat="1" ht="12.5" x14ac:dyDescent="0.35"/>
    <row r="113" s="4" customFormat="1" ht="12.5" x14ac:dyDescent="0.35"/>
    <row r="114" s="4" customFormat="1" ht="12.5" x14ac:dyDescent="0.35"/>
    <row r="115" s="4" customFormat="1" ht="12.5" x14ac:dyDescent="0.35"/>
    <row r="116" s="4" customFormat="1" ht="12.5" x14ac:dyDescent="0.35"/>
    <row r="117" s="4" customFormat="1" ht="12.5" x14ac:dyDescent="0.35"/>
    <row r="118" s="4" customFormat="1" ht="12.5" x14ac:dyDescent="0.35"/>
    <row r="119" s="4" customFormat="1" ht="12.5" x14ac:dyDescent="0.35"/>
    <row r="120" s="4" customFormat="1" ht="12.5" x14ac:dyDescent="0.35"/>
    <row r="121" s="4" customFormat="1" ht="12.5" x14ac:dyDescent="0.35"/>
    <row r="122" s="4" customFormat="1" ht="12.5" x14ac:dyDescent="0.35"/>
    <row r="123" s="4" customFormat="1" ht="12.5" x14ac:dyDescent="0.35"/>
    <row r="124" s="4" customFormat="1" ht="12.5" x14ac:dyDescent="0.35"/>
    <row r="125" s="4" customFormat="1" ht="12.5" x14ac:dyDescent="0.35"/>
    <row r="126" s="4" customFormat="1" ht="12.5" x14ac:dyDescent="0.35"/>
    <row r="127" s="4" customFormat="1" ht="12.5" x14ac:dyDescent="0.35"/>
    <row r="128" s="4" customFormat="1" ht="12.5" x14ac:dyDescent="0.35"/>
    <row r="129" s="4" customFormat="1" ht="12.5" x14ac:dyDescent="0.35"/>
    <row r="130" s="4" customFormat="1" ht="12.5" x14ac:dyDescent="0.35"/>
    <row r="131" s="4" customFormat="1" ht="12.5" x14ac:dyDescent="0.35"/>
    <row r="132" s="4" customFormat="1" ht="12.5" x14ac:dyDescent="0.35"/>
    <row r="133" s="4" customFormat="1" ht="12.5" x14ac:dyDescent="0.35"/>
    <row r="134" s="4" customFormat="1" ht="12.5" x14ac:dyDescent="0.35"/>
    <row r="135" s="4" customFormat="1" ht="12.5" x14ac:dyDescent="0.35"/>
    <row r="136" s="4" customFormat="1" ht="12.5" x14ac:dyDescent="0.35"/>
    <row r="137" s="4" customFormat="1" ht="12.5" x14ac:dyDescent="0.35"/>
    <row r="138" s="4" customFormat="1" ht="12.5" x14ac:dyDescent="0.35"/>
    <row r="139" s="4" customFormat="1" ht="12.5" x14ac:dyDescent="0.35"/>
    <row r="140" s="4" customFormat="1" ht="12.5" x14ac:dyDescent="0.35"/>
    <row r="141" s="4" customFormat="1" ht="12.5" x14ac:dyDescent="0.35"/>
    <row r="142" s="4" customFormat="1" ht="12.5" x14ac:dyDescent="0.35"/>
    <row r="143" s="4" customFormat="1" ht="12.5" x14ac:dyDescent="0.35"/>
    <row r="144" s="4" customFormat="1" ht="12.5" x14ac:dyDescent="0.35"/>
    <row r="145" s="4" customFormat="1" ht="12.5" x14ac:dyDescent="0.35"/>
    <row r="146" s="4" customFormat="1" ht="12.5" x14ac:dyDescent="0.35"/>
    <row r="147" s="4" customFormat="1" ht="12.5" x14ac:dyDescent="0.35"/>
    <row r="148" s="4" customFormat="1" ht="12.5" x14ac:dyDescent="0.35"/>
    <row r="149" s="4" customFormat="1" ht="12.5" x14ac:dyDescent="0.35"/>
    <row r="150" s="4" customFormat="1" ht="12.5" x14ac:dyDescent="0.35"/>
    <row r="151" s="4" customFormat="1" ht="12.5" x14ac:dyDescent="0.35"/>
    <row r="152" s="4" customFormat="1" ht="12.5" x14ac:dyDescent="0.35"/>
    <row r="153" s="4" customFormat="1" ht="12.5" x14ac:dyDescent="0.35"/>
    <row r="154" s="4" customFormat="1" ht="12.5" x14ac:dyDescent="0.35"/>
    <row r="155" s="4" customFormat="1" ht="12.5" x14ac:dyDescent="0.35"/>
    <row r="156" s="4" customFormat="1" ht="12.5" x14ac:dyDescent="0.35"/>
    <row r="157" s="4" customFormat="1" ht="12.5" x14ac:dyDescent="0.35"/>
    <row r="158" s="4" customFormat="1" ht="12.5" x14ac:dyDescent="0.35"/>
    <row r="159" s="4" customFormat="1" ht="12.5" x14ac:dyDescent="0.35"/>
    <row r="160" s="4" customFormat="1" ht="12.5" x14ac:dyDescent="0.35"/>
    <row r="161" s="4" customFormat="1" ht="12.5" x14ac:dyDescent="0.35"/>
    <row r="162" s="4" customFormat="1" ht="12.5" x14ac:dyDescent="0.35"/>
    <row r="163" s="4" customFormat="1" ht="12.5" x14ac:dyDescent="0.35"/>
    <row r="164" s="4" customFormat="1" ht="12.5" x14ac:dyDescent="0.35"/>
    <row r="165" s="4" customFormat="1" ht="12.5" x14ac:dyDescent="0.35"/>
    <row r="166" s="4" customFormat="1" ht="12.5" x14ac:dyDescent="0.35"/>
    <row r="167" s="4" customFormat="1" ht="12.5" x14ac:dyDescent="0.35"/>
    <row r="168" s="4" customFormat="1" ht="12.5" x14ac:dyDescent="0.35"/>
    <row r="169" s="4" customFormat="1" ht="12.5" x14ac:dyDescent="0.35"/>
    <row r="170" s="4" customFormat="1" ht="12.5" x14ac:dyDescent="0.35"/>
    <row r="171" s="4" customFormat="1" ht="12.5" x14ac:dyDescent="0.35"/>
    <row r="172" s="4" customFormat="1" ht="12.5" x14ac:dyDescent="0.35"/>
    <row r="173" s="4" customFormat="1" ht="12.5" x14ac:dyDescent="0.35"/>
    <row r="174" s="4" customFormat="1" ht="12.5" x14ac:dyDescent="0.35"/>
    <row r="175" s="4" customFormat="1" ht="12.5" x14ac:dyDescent="0.35"/>
    <row r="176" s="4" customFormat="1" ht="12.5" x14ac:dyDescent="0.35"/>
    <row r="177" s="4" customFormat="1" ht="12.5" x14ac:dyDescent="0.35"/>
    <row r="178" s="4" customFormat="1" ht="12.5" x14ac:dyDescent="0.35"/>
    <row r="179" s="4" customFormat="1" ht="12.5" x14ac:dyDescent="0.35"/>
    <row r="180" s="4" customFormat="1" ht="12.5" x14ac:dyDescent="0.35"/>
    <row r="181" s="4" customFormat="1" ht="12.5" x14ac:dyDescent="0.35"/>
    <row r="182" s="4" customFormat="1" ht="12.5" x14ac:dyDescent="0.35"/>
    <row r="183" s="4" customFormat="1" ht="12.5" x14ac:dyDescent="0.35"/>
    <row r="184" s="4" customFormat="1" ht="12.5" x14ac:dyDescent="0.35"/>
    <row r="185" s="4" customFormat="1" ht="12.5" x14ac:dyDescent="0.35"/>
    <row r="186" s="4" customFormat="1" ht="12.5" x14ac:dyDescent="0.35"/>
    <row r="187" s="4" customFormat="1" ht="12.5" x14ac:dyDescent="0.35"/>
    <row r="188" s="4" customFormat="1" ht="12.5" x14ac:dyDescent="0.35"/>
    <row r="189" s="4" customFormat="1" ht="12.5" x14ac:dyDescent="0.35"/>
    <row r="190" s="4" customFormat="1" ht="12.5" x14ac:dyDescent="0.35"/>
    <row r="191" s="4" customFormat="1" ht="12.5" x14ac:dyDescent="0.35"/>
    <row r="192" s="4" customFormat="1" ht="12.5" x14ac:dyDescent="0.35"/>
    <row r="193" s="4" customFormat="1" ht="12.5" x14ac:dyDescent="0.35"/>
    <row r="194" s="4" customFormat="1" ht="12.5" x14ac:dyDescent="0.35"/>
    <row r="195" s="4" customFormat="1" ht="12.5" x14ac:dyDescent="0.35"/>
    <row r="196" s="4" customFormat="1" ht="12.5" x14ac:dyDescent="0.35"/>
    <row r="197" s="4" customFormat="1" ht="12.5" x14ac:dyDescent="0.35"/>
    <row r="198" s="4" customFormat="1" ht="12.5" x14ac:dyDescent="0.35"/>
    <row r="199" s="4" customFormat="1" ht="12.5" x14ac:dyDescent="0.35"/>
    <row r="200" s="4" customFormat="1" ht="12.5" x14ac:dyDescent="0.35"/>
    <row r="201" s="4" customFormat="1" ht="12.5" x14ac:dyDescent="0.35"/>
    <row r="202" s="4" customFormat="1" ht="12.5" x14ac:dyDescent="0.35"/>
    <row r="203" s="4" customFormat="1" ht="12.5" x14ac:dyDescent="0.35"/>
    <row r="204" s="4" customFormat="1" ht="12.5" x14ac:dyDescent="0.35"/>
    <row r="205" s="4" customFormat="1" ht="12.5" x14ac:dyDescent="0.35"/>
    <row r="206" s="4" customFormat="1" ht="12.5" x14ac:dyDescent="0.35"/>
    <row r="207" s="4" customFormat="1" ht="12.5" x14ac:dyDescent="0.35"/>
    <row r="208" s="4" customFormat="1" ht="12.5" x14ac:dyDescent="0.35"/>
    <row r="209" s="4" customFormat="1" ht="12.5" x14ac:dyDescent="0.35"/>
    <row r="210" s="4" customFormat="1" ht="12.5" x14ac:dyDescent="0.35"/>
    <row r="211" s="4" customFormat="1" ht="12.5" x14ac:dyDescent="0.35"/>
    <row r="212" s="4" customFormat="1" ht="12.5" x14ac:dyDescent="0.35"/>
    <row r="213" s="4" customFormat="1" ht="12.5" x14ac:dyDescent="0.35"/>
    <row r="214" s="4" customFormat="1" ht="12.5" x14ac:dyDescent="0.35"/>
    <row r="215" s="4" customFormat="1" ht="12.5" x14ac:dyDescent="0.35"/>
    <row r="216" s="4" customFormat="1" ht="12.5" x14ac:dyDescent="0.35"/>
    <row r="217" s="4" customFormat="1" ht="12.5" x14ac:dyDescent="0.35"/>
    <row r="218" s="4" customFormat="1" ht="12.5" x14ac:dyDescent="0.35"/>
    <row r="219" s="4" customFormat="1" ht="12.5" x14ac:dyDescent="0.35"/>
    <row r="220" s="4" customFormat="1" ht="12.5" x14ac:dyDescent="0.35"/>
    <row r="221" s="4" customFormat="1" ht="12.5" x14ac:dyDescent="0.35"/>
    <row r="222" s="4" customFormat="1" ht="12.5" x14ac:dyDescent="0.35"/>
    <row r="223" s="4" customFormat="1" ht="12.5" x14ac:dyDescent="0.35"/>
    <row r="224" s="4" customFormat="1" ht="12.5" x14ac:dyDescent="0.35"/>
    <row r="225" s="4" customFormat="1" ht="12.5" x14ac:dyDescent="0.35"/>
    <row r="226" s="4" customFormat="1" ht="12.5" x14ac:dyDescent="0.35"/>
    <row r="227" s="4" customFormat="1" ht="12.5" x14ac:dyDescent="0.35"/>
    <row r="228" s="4" customFormat="1" ht="12.5" x14ac:dyDescent="0.35"/>
    <row r="229" s="4" customFormat="1" ht="12.5" x14ac:dyDescent="0.35"/>
    <row r="230" s="4" customFormat="1" ht="12.5" x14ac:dyDescent="0.35"/>
    <row r="231" s="4" customFormat="1" ht="12.5" x14ac:dyDescent="0.35"/>
    <row r="232" s="4" customFormat="1" ht="12.5" x14ac:dyDescent="0.35"/>
    <row r="233" s="4" customFormat="1" ht="12.5" x14ac:dyDescent="0.35"/>
    <row r="234" s="4" customFormat="1" ht="12.5" x14ac:dyDescent="0.35"/>
    <row r="235" s="4" customFormat="1" ht="12.5" x14ac:dyDescent="0.35"/>
    <row r="236" s="4" customFormat="1" ht="12.5" x14ac:dyDescent="0.35"/>
    <row r="237" s="4" customFormat="1" ht="12.5" x14ac:dyDescent="0.35"/>
    <row r="238" s="4" customFormat="1" ht="12.5" x14ac:dyDescent="0.35"/>
    <row r="239" s="4" customFormat="1" ht="12.5" x14ac:dyDescent="0.35"/>
    <row r="240" s="4" customFormat="1" ht="12.5" x14ac:dyDescent="0.35"/>
    <row r="241" s="4" customFormat="1" ht="12.5" x14ac:dyDescent="0.35"/>
    <row r="242" s="4" customFormat="1" ht="12.5" x14ac:dyDescent="0.35"/>
    <row r="243" s="4" customFormat="1" ht="12.5" x14ac:dyDescent="0.35"/>
    <row r="244" s="4" customFormat="1" ht="12.5" x14ac:dyDescent="0.35"/>
    <row r="245" s="4" customFormat="1" ht="12.5" x14ac:dyDescent="0.35"/>
    <row r="246" s="4" customFormat="1" ht="12.5" x14ac:dyDescent="0.35"/>
    <row r="247" s="4" customFormat="1" ht="12.5" x14ac:dyDescent="0.35"/>
    <row r="248" s="4" customFormat="1" ht="12.5" x14ac:dyDescent="0.35"/>
    <row r="249" s="4" customFormat="1" ht="12.5" x14ac:dyDescent="0.35"/>
    <row r="250" s="4" customFormat="1" ht="12.5" x14ac:dyDescent="0.35"/>
    <row r="251" s="4" customFormat="1" ht="12.5" x14ac:dyDescent="0.35"/>
    <row r="252" s="4" customFormat="1" ht="12.5" x14ac:dyDescent="0.35"/>
    <row r="253" s="4" customFormat="1" ht="12.5" x14ac:dyDescent="0.35"/>
    <row r="254" s="4" customFormat="1" ht="12.5" x14ac:dyDescent="0.35"/>
    <row r="255" s="4" customFormat="1" ht="12.5" x14ac:dyDescent="0.35"/>
    <row r="256" s="4" customFormat="1" ht="12.5" x14ac:dyDescent="0.35"/>
    <row r="257" s="4" customFormat="1" ht="12.5" x14ac:dyDescent="0.35"/>
    <row r="258" s="4" customFormat="1" ht="12.5" x14ac:dyDescent="0.35"/>
    <row r="259" s="4" customFormat="1" ht="12.5" x14ac:dyDescent="0.35"/>
    <row r="260" s="4" customFormat="1" ht="12.5" x14ac:dyDescent="0.35"/>
    <row r="261" s="4" customFormat="1" ht="12.5" x14ac:dyDescent="0.35"/>
    <row r="262" s="4" customFormat="1" ht="12.5" x14ac:dyDescent="0.35"/>
    <row r="263" s="4" customFormat="1" ht="12.5" x14ac:dyDescent="0.35"/>
    <row r="264" s="4" customFormat="1" ht="12.5" x14ac:dyDescent="0.35"/>
    <row r="265" s="4" customFormat="1" ht="12.5" x14ac:dyDescent="0.35"/>
    <row r="266" s="4" customFormat="1" ht="12.5" x14ac:dyDescent="0.35"/>
    <row r="267" s="4" customFormat="1" ht="12.5" x14ac:dyDescent="0.35"/>
    <row r="268" s="4" customFormat="1" ht="12.5" x14ac:dyDescent="0.35"/>
    <row r="269" s="4" customFormat="1" ht="12.5" x14ac:dyDescent="0.35"/>
    <row r="270" s="4" customFormat="1" ht="12.5" x14ac:dyDescent="0.35"/>
    <row r="271" s="4" customFormat="1" ht="12.5" x14ac:dyDescent="0.35"/>
    <row r="272" s="4" customFormat="1" ht="12.5" x14ac:dyDescent="0.35"/>
    <row r="273" s="4" customFormat="1" ht="12.5" x14ac:dyDescent="0.35"/>
    <row r="274" s="4" customFormat="1" ht="12.5" x14ac:dyDescent="0.35"/>
    <row r="275" s="4" customFormat="1" ht="12.5" x14ac:dyDescent="0.35"/>
    <row r="276" s="4" customFormat="1" ht="12.5" x14ac:dyDescent="0.35"/>
    <row r="277" s="4" customFormat="1" ht="12.5" x14ac:dyDescent="0.35"/>
    <row r="278" s="4" customFormat="1" ht="12.5" x14ac:dyDescent="0.35"/>
    <row r="279" s="4" customFormat="1" ht="12.5" x14ac:dyDescent="0.35"/>
    <row r="280" s="4" customFormat="1" ht="12.5" x14ac:dyDescent="0.35"/>
    <row r="281" s="4" customFormat="1" ht="12.5" x14ac:dyDescent="0.35"/>
    <row r="282" s="4" customFormat="1" ht="12.5" x14ac:dyDescent="0.35"/>
    <row r="283" s="4" customFormat="1" ht="12.5" x14ac:dyDescent="0.35"/>
    <row r="284" s="4" customFormat="1" ht="12.5" x14ac:dyDescent="0.35"/>
    <row r="285" s="4" customFormat="1" ht="12.5" x14ac:dyDescent="0.35"/>
    <row r="286" s="4" customFormat="1" ht="12.5" x14ac:dyDescent="0.35"/>
    <row r="287" s="4" customFormat="1" ht="12.5" x14ac:dyDescent="0.35"/>
    <row r="288" s="4" customFormat="1" ht="12.5" x14ac:dyDescent="0.35"/>
    <row r="289" s="4" customFormat="1" ht="12.5" x14ac:dyDescent="0.35"/>
    <row r="290" s="4" customFormat="1" ht="12.5" x14ac:dyDescent="0.35"/>
    <row r="291" s="4" customFormat="1" ht="12.5" x14ac:dyDescent="0.35"/>
    <row r="292" s="4" customFormat="1" ht="12.5" x14ac:dyDescent="0.35"/>
    <row r="293" s="4" customFormat="1" ht="12.5" x14ac:dyDescent="0.35"/>
    <row r="294" s="4" customFormat="1" ht="12.5" x14ac:dyDescent="0.35"/>
    <row r="295" s="4" customFormat="1" ht="12.5" x14ac:dyDescent="0.35"/>
    <row r="296" s="4" customFormat="1" ht="12.5" x14ac:dyDescent="0.35"/>
    <row r="297" s="4" customFormat="1" ht="12.5" x14ac:dyDescent="0.35"/>
    <row r="298" s="4" customFormat="1" ht="12.5" x14ac:dyDescent="0.35"/>
    <row r="299" s="4" customFormat="1" ht="12.5" x14ac:dyDescent="0.35"/>
    <row r="300" s="4" customFormat="1" ht="12.5" x14ac:dyDescent="0.35"/>
    <row r="301" s="4" customFormat="1" ht="12.5" x14ac:dyDescent="0.35"/>
    <row r="302" s="4" customFormat="1" ht="12.5" x14ac:dyDescent="0.35"/>
    <row r="303" s="4" customFormat="1" ht="12.5" x14ac:dyDescent="0.35"/>
    <row r="304" s="4" customFormat="1" ht="12.5" x14ac:dyDescent="0.35"/>
    <row r="305" s="4" customFormat="1" ht="12.5" x14ac:dyDescent="0.35"/>
    <row r="306" s="4" customFormat="1" ht="12.5" x14ac:dyDescent="0.35"/>
    <row r="307" s="4" customFormat="1" ht="12.5" x14ac:dyDescent="0.35"/>
    <row r="308" s="4" customFormat="1" ht="12.5" x14ac:dyDescent="0.35"/>
    <row r="309" s="4" customFormat="1" ht="12.5" x14ac:dyDescent="0.35"/>
    <row r="310" s="4" customFormat="1" ht="12.5" x14ac:dyDescent="0.35"/>
    <row r="311" s="4" customFormat="1" ht="12.5" x14ac:dyDescent="0.35"/>
    <row r="312" s="4" customFormat="1" ht="12.5" x14ac:dyDescent="0.35"/>
    <row r="313" s="4" customFormat="1" ht="12.5" x14ac:dyDescent="0.35"/>
    <row r="314" s="4" customFormat="1" ht="12.5" x14ac:dyDescent="0.35"/>
    <row r="315" s="4" customFormat="1" ht="12.5" x14ac:dyDescent="0.35"/>
    <row r="316" s="4" customFormat="1" ht="12.5" x14ac:dyDescent="0.35"/>
    <row r="317" s="4" customFormat="1" ht="12.5" x14ac:dyDescent="0.35"/>
    <row r="318" s="4" customFormat="1" ht="12.5" x14ac:dyDescent="0.35"/>
    <row r="319" s="4" customFormat="1" ht="12.5" x14ac:dyDescent="0.35"/>
    <row r="320" s="4" customFormat="1" ht="12.5" x14ac:dyDescent="0.35"/>
    <row r="321" s="4" customFormat="1" ht="12.5" x14ac:dyDescent="0.35"/>
    <row r="322" s="4" customFormat="1" ht="12.5" x14ac:dyDescent="0.35"/>
    <row r="323" s="4" customFormat="1" ht="12.5" x14ac:dyDescent="0.35"/>
    <row r="324" s="4" customFormat="1" ht="12.5" x14ac:dyDescent="0.35"/>
    <row r="325" s="4" customFormat="1" ht="12.5" x14ac:dyDescent="0.35"/>
    <row r="326" s="4" customFormat="1" ht="12.5" x14ac:dyDescent="0.35"/>
    <row r="327" s="4" customFormat="1" ht="12.5" x14ac:dyDescent="0.35"/>
    <row r="328" s="4" customFormat="1" ht="12.5" x14ac:dyDescent="0.35"/>
    <row r="329" s="4" customFormat="1" ht="12.5" x14ac:dyDescent="0.35"/>
    <row r="330" s="4" customFormat="1" ht="12.5" x14ac:dyDescent="0.35"/>
    <row r="331" s="4" customFormat="1" ht="12.5" x14ac:dyDescent="0.35"/>
    <row r="332" s="4" customFormat="1" ht="12.5" x14ac:dyDescent="0.35"/>
    <row r="333" s="4" customFormat="1" ht="12.5" x14ac:dyDescent="0.35"/>
    <row r="334" s="4" customFormat="1" ht="12.5" x14ac:dyDescent="0.35"/>
    <row r="335" s="4" customFormat="1" ht="12.5" x14ac:dyDescent="0.35"/>
    <row r="336" s="4" customFormat="1" ht="12.5" x14ac:dyDescent="0.35"/>
    <row r="337" s="4" customFormat="1" ht="12.5" x14ac:dyDescent="0.35"/>
    <row r="338" s="4" customFormat="1" ht="12.5" x14ac:dyDescent="0.35"/>
    <row r="339" s="4" customFormat="1" ht="12.5" x14ac:dyDescent="0.35"/>
    <row r="340" s="4" customFormat="1" ht="12.5" x14ac:dyDescent="0.35"/>
    <row r="341" s="4" customFormat="1" ht="12.5" x14ac:dyDescent="0.35"/>
    <row r="342" s="4" customFormat="1" ht="12.5" x14ac:dyDescent="0.35"/>
    <row r="343" s="4" customFormat="1" ht="12.5" x14ac:dyDescent="0.35"/>
    <row r="344" s="4" customFormat="1" ht="12.5" x14ac:dyDescent="0.35"/>
    <row r="345" s="4" customFormat="1" ht="12.5" x14ac:dyDescent="0.35"/>
    <row r="346" s="4" customFormat="1" ht="12.5" x14ac:dyDescent="0.35"/>
    <row r="347" s="4" customFormat="1" ht="12.5" x14ac:dyDescent="0.35"/>
    <row r="348" s="4" customFormat="1" ht="12.5" x14ac:dyDescent="0.35"/>
    <row r="349" s="4" customFormat="1" ht="12.5" x14ac:dyDescent="0.35"/>
    <row r="350" s="4" customFormat="1" ht="12.5" x14ac:dyDescent="0.35"/>
    <row r="351" s="4" customFormat="1" ht="12.5" x14ac:dyDescent="0.35"/>
    <row r="352" s="4" customFormat="1" ht="12.5" x14ac:dyDescent="0.35"/>
    <row r="353" s="4" customFormat="1" ht="12.5" x14ac:dyDescent="0.35"/>
    <row r="354" s="4" customFormat="1" ht="12.5" x14ac:dyDescent="0.35"/>
    <row r="355" s="4" customFormat="1" ht="12.5" x14ac:dyDescent="0.35"/>
    <row r="356" s="4" customFormat="1" ht="12.5" x14ac:dyDescent="0.35"/>
    <row r="357" s="4" customFormat="1" ht="12.5" x14ac:dyDescent="0.35"/>
    <row r="358" s="4" customFormat="1" ht="12.5" x14ac:dyDescent="0.35"/>
    <row r="359" s="4" customFormat="1" ht="12.5" x14ac:dyDescent="0.35"/>
    <row r="360" s="4" customFormat="1" ht="12.5" x14ac:dyDescent="0.35"/>
    <row r="361" s="4" customFormat="1" ht="12.5" x14ac:dyDescent="0.35"/>
    <row r="362" s="4" customFormat="1" ht="12.5" x14ac:dyDescent="0.35"/>
    <row r="363" s="4" customFormat="1" ht="12.5" x14ac:dyDescent="0.35"/>
    <row r="364" s="4" customFormat="1" ht="12.5" x14ac:dyDescent="0.35"/>
    <row r="365" s="4" customFormat="1" ht="12.5" x14ac:dyDescent="0.35"/>
    <row r="366" s="4" customFormat="1" ht="12.5" x14ac:dyDescent="0.35"/>
    <row r="367" s="4" customFormat="1" ht="12.5" x14ac:dyDescent="0.35"/>
    <row r="368" s="4" customFormat="1" ht="12.5" x14ac:dyDescent="0.35"/>
    <row r="369" s="4" customFormat="1" ht="12.5" x14ac:dyDescent="0.35"/>
    <row r="370" s="4" customFormat="1" ht="12.5" x14ac:dyDescent="0.35"/>
    <row r="371" s="4" customFormat="1" ht="12.5" x14ac:dyDescent="0.35"/>
    <row r="372" s="4" customFormat="1" ht="12.5" x14ac:dyDescent="0.35"/>
    <row r="373" s="4" customFormat="1" ht="12.5" x14ac:dyDescent="0.35"/>
    <row r="374" s="4" customFormat="1" ht="12.5" x14ac:dyDescent="0.35"/>
    <row r="375" s="4" customFormat="1" ht="12.5" x14ac:dyDescent="0.35"/>
    <row r="376" s="4" customFormat="1" ht="12.5" x14ac:dyDescent="0.35"/>
    <row r="377" s="4" customFormat="1" ht="12.5" x14ac:dyDescent="0.35"/>
    <row r="378" s="4" customFormat="1" ht="12.5" x14ac:dyDescent="0.35"/>
    <row r="379" s="4" customFormat="1" ht="12.5" x14ac:dyDescent="0.35"/>
    <row r="380" s="4" customFormat="1" ht="12.5" x14ac:dyDescent="0.35"/>
    <row r="381" s="4" customFormat="1" ht="12.5" x14ac:dyDescent="0.35"/>
    <row r="382" s="4" customFormat="1" ht="12.5" x14ac:dyDescent="0.35"/>
    <row r="383" s="4" customFormat="1" ht="12.5" x14ac:dyDescent="0.35"/>
    <row r="384" s="4" customFormat="1" ht="12.5" x14ac:dyDescent="0.35"/>
    <row r="385" s="4" customFormat="1" ht="12.5" x14ac:dyDescent="0.35"/>
    <row r="386" s="4" customFormat="1" ht="12.5" x14ac:dyDescent="0.35"/>
    <row r="387" s="4" customFormat="1" ht="12.5" x14ac:dyDescent="0.35"/>
    <row r="388" s="4" customFormat="1" ht="12.5" x14ac:dyDescent="0.35"/>
    <row r="389" s="4" customFormat="1" ht="12.5" x14ac:dyDescent="0.35"/>
    <row r="390" s="4" customFormat="1" ht="12.5" x14ac:dyDescent="0.35"/>
    <row r="391" s="4" customFormat="1" ht="12.5" x14ac:dyDescent="0.35"/>
    <row r="392" s="4" customFormat="1" ht="12.5" x14ac:dyDescent="0.35"/>
    <row r="393" s="4" customFormat="1" ht="12.5" x14ac:dyDescent="0.35"/>
    <row r="394" s="4" customFormat="1" ht="12.5" x14ac:dyDescent="0.35"/>
    <row r="395" s="4" customFormat="1" ht="12.5" x14ac:dyDescent="0.35"/>
    <row r="396" s="4" customFormat="1" ht="12.5" x14ac:dyDescent="0.35"/>
    <row r="397" s="4" customFormat="1" ht="12.5" x14ac:dyDescent="0.35"/>
    <row r="398" s="4" customFormat="1" ht="12.5" x14ac:dyDescent="0.35"/>
    <row r="399" s="4" customFormat="1" ht="12.5" x14ac:dyDescent="0.35"/>
    <row r="400" s="4" customFormat="1" ht="12.5" x14ac:dyDescent="0.35"/>
    <row r="401" s="4" customFormat="1" ht="12.5" x14ac:dyDescent="0.35"/>
    <row r="402" s="4" customFormat="1" ht="12.5" x14ac:dyDescent="0.35"/>
    <row r="403" s="4" customFormat="1" ht="12.5" x14ac:dyDescent="0.35"/>
    <row r="404" s="4" customFormat="1" ht="12.5" x14ac:dyDescent="0.35"/>
    <row r="405" s="4" customFormat="1" ht="12.5" x14ac:dyDescent="0.35"/>
    <row r="406" s="4" customFormat="1" ht="12.5" x14ac:dyDescent="0.35"/>
    <row r="407" s="4" customFormat="1" ht="12.5" x14ac:dyDescent="0.35"/>
    <row r="408" s="4" customFormat="1" ht="12.5" x14ac:dyDescent="0.35"/>
    <row r="409" s="4" customFormat="1" ht="12.5" x14ac:dyDescent="0.35"/>
    <row r="410" s="4" customFormat="1" ht="12.5" x14ac:dyDescent="0.35"/>
    <row r="411" s="4" customFormat="1" ht="12.5" x14ac:dyDescent="0.35"/>
    <row r="412" s="4" customFormat="1" ht="12.5" x14ac:dyDescent="0.35"/>
    <row r="413" s="4" customFormat="1" ht="12.5" x14ac:dyDescent="0.35"/>
    <row r="414" s="4" customFormat="1" ht="12.5" x14ac:dyDescent="0.35"/>
    <row r="415" s="4" customFormat="1" ht="12.5" x14ac:dyDescent="0.35"/>
    <row r="416" s="4" customFormat="1" ht="12.5" x14ac:dyDescent="0.35"/>
    <row r="417" s="4" customFormat="1" ht="12.5" x14ac:dyDescent="0.35"/>
    <row r="418" s="4" customFormat="1" ht="12.5" x14ac:dyDescent="0.35"/>
    <row r="419" s="4" customFormat="1" ht="12.5" x14ac:dyDescent="0.35"/>
    <row r="420" s="4" customFormat="1" ht="12.5" x14ac:dyDescent="0.35"/>
    <row r="421" s="4" customFormat="1" ht="12.5" x14ac:dyDescent="0.35"/>
    <row r="422" s="4" customFormat="1" ht="12.5" x14ac:dyDescent="0.35"/>
    <row r="423" s="4" customFormat="1" ht="12.5" x14ac:dyDescent="0.35"/>
    <row r="424" s="4" customFormat="1" ht="12.5" x14ac:dyDescent="0.35"/>
    <row r="425" s="4" customFormat="1" ht="12.5" x14ac:dyDescent="0.35"/>
    <row r="426" s="4" customFormat="1" ht="12.5" x14ac:dyDescent="0.35"/>
    <row r="427" s="4" customFormat="1" ht="12.5" x14ac:dyDescent="0.35"/>
    <row r="428" s="4" customFormat="1" ht="12.5" x14ac:dyDescent="0.35"/>
    <row r="429" s="4" customFormat="1" ht="12.5" x14ac:dyDescent="0.35"/>
    <row r="430" s="4" customFormat="1" ht="12.5" x14ac:dyDescent="0.35"/>
    <row r="431" s="4" customFormat="1" ht="12.5" x14ac:dyDescent="0.35"/>
    <row r="432" s="4" customFormat="1" ht="12.5" x14ac:dyDescent="0.35"/>
    <row r="433" s="4" customFormat="1" ht="12.5" x14ac:dyDescent="0.35"/>
    <row r="434" s="4" customFormat="1" ht="12.5" x14ac:dyDescent="0.35"/>
    <row r="435" s="4" customFormat="1" ht="12.5" x14ac:dyDescent="0.35"/>
    <row r="436" s="4" customFormat="1" ht="12.5" x14ac:dyDescent="0.35"/>
    <row r="437" s="4" customFormat="1" ht="12.5" x14ac:dyDescent="0.35"/>
    <row r="438" s="4" customFormat="1" ht="12.5" x14ac:dyDescent="0.35"/>
    <row r="439" s="4" customFormat="1" ht="12.5" x14ac:dyDescent="0.35"/>
    <row r="440" s="4" customFormat="1" ht="12.5" x14ac:dyDescent="0.35"/>
    <row r="441" s="4" customFormat="1" ht="12.5" x14ac:dyDescent="0.35"/>
    <row r="442" s="4" customFormat="1" ht="12.5" x14ac:dyDescent="0.35"/>
    <row r="443" s="4" customFormat="1" ht="12.5" x14ac:dyDescent="0.35"/>
    <row r="444" s="4" customFormat="1" ht="12.5" x14ac:dyDescent="0.35"/>
    <row r="445" s="4" customFormat="1" ht="12.5" x14ac:dyDescent="0.35"/>
    <row r="446" s="4" customFormat="1" ht="12.5" x14ac:dyDescent="0.35"/>
    <row r="447" s="4" customFormat="1" ht="12.5" x14ac:dyDescent="0.35"/>
    <row r="448" s="4" customFormat="1" ht="12.5" x14ac:dyDescent="0.35"/>
    <row r="449" s="4" customFormat="1" ht="12.5" x14ac:dyDescent="0.35"/>
    <row r="450" s="4" customFormat="1" ht="12.5" x14ac:dyDescent="0.35"/>
    <row r="451" s="4" customFormat="1" ht="12.5" x14ac:dyDescent="0.35"/>
    <row r="452" s="4" customFormat="1" ht="12.5" x14ac:dyDescent="0.35"/>
    <row r="453" s="4" customFormat="1" ht="12.5" x14ac:dyDescent="0.35"/>
    <row r="454" s="4" customFormat="1" ht="12.5" x14ac:dyDescent="0.35"/>
    <row r="455" s="4" customFormat="1" ht="12.5" x14ac:dyDescent="0.35"/>
    <row r="456" s="4" customFormat="1" ht="12.5" x14ac:dyDescent="0.35"/>
    <row r="457" s="4" customFormat="1" ht="12.5" x14ac:dyDescent="0.35"/>
    <row r="458" s="4" customFormat="1" ht="12.5" x14ac:dyDescent="0.35"/>
    <row r="459" s="4" customFormat="1" ht="12.5" x14ac:dyDescent="0.35"/>
    <row r="460" s="4" customFormat="1" ht="12.5" x14ac:dyDescent="0.35"/>
    <row r="461" s="4" customFormat="1" ht="12.5" x14ac:dyDescent="0.35"/>
    <row r="462" s="4" customFormat="1" ht="12.5" x14ac:dyDescent="0.35"/>
    <row r="463" s="4" customFormat="1" ht="12.5" x14ac:dyDescent="0.35"/>
    <row r="464" s="4" customFormat="1" ht="12.5" x14ac:dyDescent="0.35"/>
    <row r="465" s="4" customFormat="1" ht="12.5" x14ac:dyDescent="0.35"/>
    <row r="466" s="4" customFormat="1" ht="12.5" x14ac:dyDescent="0.35"/>
    <row r="467" s="4" customFormat="1" ht="12.5" x14ac:dyDescent="0.35"/>
    <row r="468" s="4" customFormat="1" ht="12.5" x14ac:dyDescent="0.35"/>
    <row r="469" s="4" customFormat="1" ht="12.5" x14ac:dyDescent="0.35"/>
    <row r="470" s="4" customFormat="1" ht="12.5" x14ac:dyDescent="0.35"/>
    <row r="471" s="4" customFormat="1" ht="12.5" x14ac:dyDescent="0.35"/>
    <row r="472" s="4" customFormat="1" ht="12.5" x14ac:dyDescent="0.35"/>
    <row r="473" s="4" customFormat="1" ht="12.5" x14ac:dyDescent="0.35"/>
    <row r="474" s="4" customFormat="1" ht="12.5" x14ac:dyDescent="0.35"/>
    <row r="475" s="4" customFormat="1" ht="12.5" x14ac:dyDescent="0.35"/>
    <row r="476" s="4" customFormat="1" ht="12.5" x14ac:dyDescent="0.35"/>
    <row r="477" s="4" customFormat="1" ht="12.5" x14ac:dyDescent="0.35"/>
    <row r="478" s="4" customFormat="1" ht="12.5" x14ac:dyDescent="0.35"/>
    <row r="479" s="4" customFormat="1" ht="12.5" x14ac:dyDescent="0.35"/>
    <row r="480" s="4" customFormat="1" ht="12.5" x14ac:dyDescent="0.35"/>
    <row r="481" s="4" customFormat="1" ht="12.5" x14ac:dyDescent="0.35"/>
    <row r="482" s="4" customFormat="1" ht="12.5" x14ac:dyDescent="0.35"/>
    <row r="483" s="4" customFormat="1" ht="12.5" x14ac:dyDescent="0.35"/>
    <row r="484" s="4" customFormat="1" ht="12.5" x14ac:dyDescent="0.35"/>
    <row r="485" s="4" customFormat="1" ht="12.5" x14ac:dyDescent="0.35"/>
    <row r="486" s="4" customFormat="1" ht="12.5" x14ac:dyDescent="0.35"/>
    <row r="487" s="4" customFormat="1" ht="12.5" x14ac:dyDescent="0.35"/>
    <row r="488" s="4" customFormat="1" ht="12.5" x14ac:dyDescent="0.35"/>
    <row r="489" s="4" customFormat="1" ht="12.5" x14ac:dyDescent="0.35"/>
    <row r="490" s="4" customFormat="1" ht="12.5" x14ac:dyDescent="0.35"/>
    <row r="491" s="4" customFormat="1" ht="12.5" x14ac:dyDescent="0.35"/>
    <row r="492" s="4" customFormat="1" ht="12.5" x14ac:dyDescent="0.35"/>
    <row r="493" s="4" customFormat="1" ht="12.5" x14ac:dyDescent="0.35"/>
    <row r="494" s="4" customFormat="1" ht="12.5" x14ac:dyDescent="0.35"/>
    <row r="495" s="4" customFormat="1" ht="12.5" x14ac:dyDescent="0.35"/>
    <row r="496" s="4" customFormat="1" ht="12.5" x14ac:dyDescent="0.35"/>
    <row r="497" s="4" customFormat="1" ht="12.5" x14ac:dyDescent="0.35"/>
    <row r="498" s="4" customFormat="1" ht="12.5" x14ac:dyDescent="0.35"/>
    <row r="499" s="4" customFormat="1" ht="12.5" x14ac:dyDescent="0.35"/>
    <row r="500" s="4" customFormat="1" ht="12.5" x14ac:dyDescent="0.35"/>
    <row r="501" s="4" customFormat="1" ht="12.5" x14ac:dyDescent="0.35"/>
    <row r="502" s="4" customFormat="1" ht="12.5" x14ac:dyDescent="0.35"/>
    <row r="503" s="4" customFormat="1" ht="12.5" x14ac:dyDescent="0.35"/>
    <row r="504" s="4" customFormat="1" ht="12.5" x14ac:dyDescent="0.35"/>
    <row r="505" s="4" customFormat="1" ht="12.5" x14ac:dyDescent="0.35"/>
    <row r="506" s="4" customFormat="1" ht="12.5" x14ac:dyDescent="0.35"/>
    <row r="507" s="4" customFormat="1" ht="12.5" x14ac:dyDescent="0.35"/>
    <row r="508" s="4" customFormat="1" ht="12.5" x14ac:dyDescent="0.35"/>
    <row r="509" s="4" customFormat="1" ht="12.5" x14ac:dyDescent="0.35"/>
    <row r="510" s="4" customFormat="1" ht="12.5" x14ac:dyDescent="0.35"/>
    <row r="511" s="4" customFormat="1" ht="12.5" x14ac:dyDescent="0.35"/>
    <row r="512" s="4" customFormat="1" ht="12.5" x14ac:dyDescent="0.35"/>
    <row r="513" s="4" customFormat="1" ht="12.5" x14ac:dyDescent="0.35"/>
    <row r="514" s="4" customFormat="1" ht="12.5" x14ac:dyDescent="0.35"/>
    <row r="515" s="4" customFormat="1" ht="12.5" x14ac:dyDescent="0.35"/>
    <row r="516" s="4" customFormat="1" ht="12.5" x14ac:dyDescent="0.35"/>
    <row r="517" s="4" customFormat="1" ht="12.5" x14ac:dyDescent="0.35"/>
    <row r="518" s="4" customFormat="1" ht="12.5" x14ac:dyDescent="0.35"/>
    <row r="519" s="4" customFormat="1" ht="12.5" x14ac:dyDescent="0.35"/>
    <row r="520" s="4" customFormat="1" ht="12.5" x14ac:dyDescent="0.35"/>
    <row r="521" s="4" customFormat="1" ht="12.5" x14ac:dyDescent="0.35"/>
    <row r="522" s="4" customFormat="1" ht="12.5" x14ac:dyDescent="0.35"/>
    <row r="523" s="4" customFormat="1" ht="12.5" x14ac:dyDescent="0.35"/>
    <row r="524" s="4" customFormat="1" ht="12.5" x14ac:dyDescent="0.35"/>
    <row r="525" s="4" customFormat="1" ht="12.5" x14ac:dyDescent="0.35"/>
    <row r="526" s="4" customFormat="1" ht="12.5" x14ac:dyDescent="0.35"/>
    <row r="527" s="4" customFormat="1" ht="12.5" x14ac:dyDescent="0.35"/>
    <row r="528" s="4" customFormat="1" ht="12.5" x14ac:dyDescent="0.35"/>
    <row r="529" s="4" customFormat="1" ht="12.5" x14ac:dyDescent="0.35"/>
    <row r="530" s="4" customFormat="1" ht="12.5" x14ac:dyDescent="0.35"/>
    <row r="531" s="4" customFormat="1" ht="12.5" x14ac:dyDescent="0.35"/>
    <row r="532" s="4" customFormat="1" ht="12.5" x14ac:dyDescent="0.35"/>
    <row r="533" s="4" customFormat="1" ht="12.5" x14ac:dyDescent="0.35"/>
    <row r="534" s="4" customFormat="1" ht="12.5" x14ac:dyDescent="0.35"/>
    <row r="535" s="4" customFormat="1" ht="12.5" x14ac:dyDescent="0.35"/>
    <row r="536" s="4" customFormat="1" ht="12.5" x14ac:dyDescent="0.35"/>
    <row r="537" s="4" customFormat="1" ht="12.5" x14ac:dyDescent="0.35"/>
    <row r="538" s="4" customFormat="1" ht="12.5" x14ac:dyDescent="0.35"/>
    <row r="539" s="4" customFormat="1" ht="12.5" x14ac:dyDescent="0.35"/>
    <row r="540" s="4" customFormat="1" ht="12.5" x14ac:dyDescent="0.35"/>
    <row r="541" s="4" customFormat="1" ht="12.5" x14ac:dyDescent="0.35"/>
    <row r="542" s="4" customFormat="1" ht="12.5" x14ac:dyDescent="0.35"/>
    <row r="543" s="4" customFormat="1" ht="12.5" x14ac:dyDescent="0.35"/>
    <row r="544" s="4" customFormat="1" ht="12.5" x14ac:dyDescent="0.35"/>
    <row r="545" s="4" customFormat="1" ht="12.5" x14ac:dyDescent="0.35"/>
    <row r="546" s="4" customFormat="1" ht="12.5" x14ac:dyDescent="0.35"/>
    <row r="547" s="4" customFormat="1" ht="12.5" x14ac:dyDescent="0.35"/>
    <row r="548" s="4" customFormat="1" ht="12.5" x14ac:dyDescent="0.35"/>
    <row r="549" s="4" customFormat="1" ht="12.5" x14ac:dyDescent="0.35"/>
    <row r="550" s="4" customFormat="1" ht="12.5" x14ac:dyDescent="0.35"/>
    <row r="551" s="4" customFormat="1" ht="12.5" x14ac:dyDescent="0.35"/>
    <row r="552" s="4" customFormat="1" ht="12.5" x14ac:dyDescent="0.35"/>
    <row r="553" s="4" customFormat="1" ht="12.5" x14ac:dyDescent="0.35"/>
    <row r="554" s="4" customFormat="1" ht="12.5" x14ac:dyDescent="0.35"/>
    <row r="555" s="4" customFormat="1" ht="12.5" x14ac:dyDescent="0.35"/>
    <row r="556" s="4" customFormat="1" ht="12.5" x14ac:dyDescent="0.35"/>
    <row r="557" s="4" customFormat="1" ht="12.5" x14ac:dyDescent="0.35"/>
    <row r="558" s="4" customFormat="1" ht="12.5" x14ac:dyDescent="0.35"/>
    <row r="559" s="4" customFormat="1" ht="12.5" x14ac:dyDescent="0.35"/>
    <row r="560" s="4" customFormat="1" ht="12.5" x14ac:dyDescent="0.35"/>
    <row r="561" s="4" customFormat="1" ht="12.5" x14ac:dyDescent="0.35"/>
    <row r="562" s="4" customFormat="1" ht="12.5" x14ac:dyDescent="0.35"/>
    <row r="563" s="4" customFormat="1" ht="12.5" x14ac:dyDescent="0.35"/>
    <row r="564" s="4" customFormat="1" ht="12.5" x14ac:dyDescent="0.35"/>
    <row r="565" s="4" customFormat="1" ht="12.5" x14ac:dyDescent="0.35"/>
    <row r="566" s="4" customFormat="1" ht="12.5" x14ac:dyDescent="0.35"/>
    <row r="567" s="4" customFormat="1" ht="12.5" x14ac:dyDescent="0.35"/>
    <row r="568" s="4" customFormat="1" ht="12.5" x14ac:dyDescent="0.35"/>
    <row r="569" s="4" customFormat="1" ht="12.5" x14ac:dyDescent="0.35"/>
    <row r="570" s="4" customFormat="1" ht="12.5" x14ac:dyDescent="0.35"/>
    <row r="571" s="4" customFormat="1" ht="12.5" x14ac:dyDescent="0.35"/>
    <row r="572" s="4" customFormat="1" ht="12.5" x14ac:dyDescent="0.35"/>
    <row r="573" s="4" customFormat="1" ht="12.5" x14ac:dyDescent="0.35"/>
    <row r="574" s="4" customFormat="1" ht="12.5" x14ac:dyDescent="0.35"/>
    <row r="575" s="4" customFormat="1" ht="12.5" x14ac:dyDescent="0.35"/>
    <row r="576" s="4" customFormat="1" ht="12.5" x14ac:dyDescent="0.35"/>
    <row r="577" s="4" customFormat="1" ht="12.5" x14ac:dyDescent="0.35"/>
    <row r="578" s="4" customFormat="1" ht="12.5" x14ac:dyDescent="0.35"/>
    <row r="579" s="4" customFormat="1" ht="12.5" x14ac:dyDescent="0.35"/>
    <row r="580" s="4" customFormat="1" ht="12.5" x14ac:dyDescent="0.35"/>
    <row r="581" s="4" customFormat="1" ht="12.5" x14ac:dyDescent="0.35"/>
    <row r="582" s="4" customFormat="1" ht="12.5" x14ac:dyDescent="0.35"/>
    <row r="583" s="4" customFormat="1" ht="12.5" x14ac:dyDescent="0.35"/>
    <row r="584" s="4" customFormat="1" ht="12.5" x14ac:dyDescent="0.35"/>
    <row r="585" s="4" customFormat="1" ht="12.5" x14ac:dyDescent="0.35"/>
    <row r="586" s="4" customFormat="1" ht="12.5" x14ac:dyDescent="0.35"/>
    <row r="587" s="4" customFormat="1" ht="12.5" x14ac:dyDescent="0.35"/>
    <row r="588" s="4" customFormat="1" ht="12.5" x14ac:dyDescent="0.35"/>
    <row r="589" s="4" customFormat="1" ht="12.5" x14ac:dyDescent="0.35"/>
    <row r="590" s="4" customFormat="1" ht="12.5" x14ac:dyDescent="0.35"/>
    <row r="591" s="4" customFormat="1" ht="12.5" x14ac:dyDescent="0.35"/>
    <row r="592" s="4" customFormat="1" ht="12.5" x14ac:dyDescent="0.35"/>
    <row r="593" s="4" customFormat="1" ht="12.5" x14ac:dyDescent="0.35"/>
    <row r="594" s="4" customFormat="1" ht="12.5" x14ac:dyDescent="0.35"/>
    <row r="595" s="4" customFormat="1" ht="12.5" x14ac:dyDescent="0.35"/>
    <row r="596" s="4" customFormat="1" ht="12.5" x14ac:dyDescent="0.35"/>
    <row r="597" s="4" customFormat="1" ht="12.5" x14ac:dyDescent="0.35"/>
    <row r="598" s="4" customFormat="1" ht="12.5" x14ac:dyDescent="0.35"/>
    <row r="599" s="4" customFormat="1" ht="12.5" x14ac:dyDescent="0.35"/>
    <row r="600" s="4" customFormat="1" ht="12.5" x14ac:dyDescent="0.35"/>
    <row r="601" s="4" customFormat="1" ht="12.5" x14ac:dyDescent="0.35"/>
    <row r="602" s="4" customFormat="1" ht="12.5" x14ac:dyDescent="0.35"/>
    <row r="603" s="4" customFormat="1" ht="12.5" x14ac:dyDescent="0.35"/>
    <row r="604" s="4" customFormat="1" ht="12.5" x14ac:dyDescent="0.35"/>
    <row r="605" s="4" customFormat="1" ht="12.5" x14ac:dyDescent="0.35"/>
    <row r="606" s="4" customFormat="1" ht="12.5" x14ac:dyDescent="0.35"/>
    <row r="607" s="4" customFormat="1" ht="12.5" x14ac:dyDescent="0.35"/>
    <row r="608" s="4" customFormat="1" ht="12.5" x14ac:dyDescent="0.35"/>
    <row r="609" s="4" customFormat="1" ht="12.5" x14ac:dyDescent="0.35"/>
    <row r="610" s="4" customFormat="1" ht="12.5" x14ac:dyDescent="0.35"/>
    <row r="611" s="4" customFormat="1" ht="12.5" x14ac:dyDescent="0.35"/>
    <row r="612" s="4" customFormat="1" ht="12.5" x14ac:dyDescent="0.35"/>
    <row r="613" s="4" customFormat="1" ht="12.5" x14ac:dyDescent="0.35"/>
    <row r="614" s="4" customFormat="1" ht="12.5" x14ac:dyDescent="0.35"/>
    <row r="615" s="4" customFormat="1" ht="12.5" x14ac:dyDescent="0.35"/>
    <row r="616" s="4" customFormat="1" ht="12.5" x14ac:dyDescent="0.35"/>
    <row r="617" s="4" customFormat="1" ht="12.5" x14ac:dyDescent="0.35"/>
    <row r="618" s="4" customFormat="1" ht="12.5" x14ac:dyDescent="0.35"/>
    <row r="619" s="4" customFormat="1" ht="12.5" x14ac:dyDescent="0.35"/>
    <row r="620" s="4" customFormat="1" ht="12.5" x14ac:dyDescent="0.35"/>
    <row r="621" s="4" customFormat="1" ht="12.5" x14ac:dyDescent="0.35"/>
    <row r="622" s="4" customFormat="1" ht="12.5" x14ac:dyDescent="0.35"/>
    <row r="623" s="4" customFormat="1" ht="12.5" x14ac:dyDescent="0.35"/>
    <row r="624" s="4" customFormat="1" ht="12.5" x14ac:dyDescent="0.35"/>
    <row r="625" s="4" customFormat="1" ht="12.5" x14ac:dyDescent="0.35"/>
    <row r="626" s="4" customFormat="1" ht="12.5" x14ac:dyDescent="0.35"/>
    <row r="627" s="4" customFormat="1" ht="12.5" x14ac:dyDescent="0.35"/>
    <row r="628" s="4" customFormat="1" ht="12.5" x14ac:dyDescent="0.35"/>
    <row r="629" s="4" customFormat="1" ht="12.5" x14ac:dyDescent="0.35"/>
    <row r="630" s="4" customFormat="1" ht="12.5" x14ac:dyDescent="0.35"/>
    <row r="631" s="4" customFormat="1" ht="12.5" x14ac:dyDescent="0.35"/>
    <row r="632" s="4" customFormat="1" ht="12.5" x14ac:dyDescent="0.35"/>
    <row r="633" s="4" customFormat="1" ht="12.5" x14ac:dyDescent="0.35"/>
    <row r="634" s="4" customFormat="1" ht="12.5" x14ac:dyDescent="0.35"/>
    <row r="635" s="4" customFormat="1" ht="12.5" x14ac:dyDescent="0.35"/>
    <row r="636" s="4" customFormat="1" ht="12.5" x14ac:dyDescent="0.35"/>
    <row r="637" s="4" customFormat="1" ht="12.5" x14ac:dyDescent="0.35"/>
    <row r="638" s="4" customFormat="1" ht="12.5" x14ac:dyDescent="0.35"/>
    <row r="639" s="4" customFormat="1" ht="12.5" x14ac:dyDescent="0.35"/>
    <row r="640" s="4" customFormat="1" ht="12.5" x14ac:dyDescent="0.35"/>
    <row r="641" s="4" customFormat="1" ht="12.5" x14ac:dyDescent="0.35"/>
    <row r="642" s="4" customFormat="1" ht="12.5" x14ac:dyDescent="0.35"/>
    <row r="643" s="4" customFormat="1" ht="12.5" x14ac:dyDescent="0.35"/>
    <row r="644" s="4" customFormat="1" ht="12.5" x14ac:dyDescent="0.35"/>
    <row r="645" s="4" customFormat="1" ht="12.5" x14ac:dyDescent="0.35"/>
    <row r="646" s="4" customFormat="1" ht="12.5" x14ac:dyDescent="0.35"/>
    <row r="647" s="4" customFormat="1" ht="12.5" x14ac:dyDescent="0.35"/>
    <row r="648" s="4" customFormat="1" ht="12.5" x14ac:dyDescent="0.35"/>
    <row r="649" s="4" customFormat="1" ht="12.5" x14ac:dyDescent="0.35"/>
    <row r="650" s="4" customFormat="1" ht="12.5" x14ac:dyDescent="0.35"/>
    <row r="651" s="4" customFormat="1" ht="12.5" x14ac:dyDescent="0.35"/>
    <row r="652" s="4" customFormat="1" ht="12.5" x14ac:dyDescent="0.35"/>
    <row r="653" s="4" customFormat="1" ht="12.5" x14ac:dyDescent="0.35"/>
    <row r="654" s="4" customFormat="1" ht="12.5" x14ac:dyDescent="0.35"/>
    <row r="655" s="4" customFormat="1" ht="12.5" x14ac:dyDescent="0.35"/>
    <row r="656" s="4" customFormat="1" ht="12.5" x14ac:dyDescent="0.35"/>
    <row r="657" s="4" customFormat="1" ht="12.5" x14ac:dyDescent="0.35"/>
    <row r="658" s="4" customFormat="1" ht="12.5" x14ac:dyDescent="0.35"/>
    <row r="659" s="4" customFormat="1" ht="12.5" x14ac:dyDescent="0.35"/>
    <row r="660" s="4" customFormat="1" ht="12.5" x14ac:dyDescent="0.35"/>
    <row r="661" s="4" customFormat="1" ht="12.5" x14ac:dyDescent="0.35"/>
    <row r="662" s="4" customFormat="1" ht="12.5" x14ac:dyDescent="0.35"/>
    <row r="663" s="4" customFormat="1" ht="12.5" x14ac:dyDescent="0.35"/>
    <row r="664" s="4" customFormat="1" ht="12.5" x14ac:dyDescent="0.35"/>
    <row r="665" s="4" customFormat="1" ht="12.5" x14ac:dyDescent="0.35"/>
    <row r="666" s="4" customFormat="1" ht="12.5" x14ac:dyDescent="0.35"/>
    <row r="667" s="4" customFormat="1" ht="12.5" x14ac:dyDescent="0.35"/>
    <row r="668" s="4" customFormat="1" ht="12.5" x14ac:dyDescent="0.35"/>
    <row r="669" s="4" customFormat="1" ht="12.5" x14ac:dyDescent="0.35"/>
    <row r="670" s="4" customFormat="1" ht="12.5" x14ac:dyDescent="0.35"/>
    <row r="671" s="4" customFormat="1" ht="12.5" x14ac:dyDescent="0.35"/>
    <row r="672" s="4" customFormat="1" ht="12.5" x14ac:dyDescent="0.35"/>
    <row r="673" s="4" customFormat="1" ht="12.5" x14ac:dyDescent="0.35"/>
    <row r="674" s="4" customFormat="1" ht="12.5" x14ac:dyDescent="0.35"/>
    <row r="675" s="4" customFormat="1" ht="12.5" x14ac:dyDescent="0.35"/>
    <row r="676" s="4" customFormat="1" ht="12.5" x14ac:dyDescent="0.35"/>
    <row r="677" s="4" customFormat="1" ht="12.5" x14ac:dyDescent="0.35"/>
    <row r="678" s="4" customFormat="1" ht="12.5" x14ac:dyDescent="0.35"/>
    <row r="679" s="4" customFormat="1" ht="12.5" x14ac:dyDescent="0.35"/>
    <row r="680" s="4" customFormat="1" ht="12.5" x14ac:dyDescent="0.35"/>
    <row r="681" s="4" customFormat="1" ht="12.5" x14ac:dyDescent="0.35"/>
    <row r="682" s="4" customFormat="1" ht="12.5" x14ac:dyDescent="0.35"/>
    <row r="683" s="4" customFormat="1" ht="12.5" x14ac:dyDescent="0.35"/>
    <row r="684" s="4" customFormat="1" ht="12.5" x14ac:dyDescent="0.35"/>
    <row r="685" s="4" customFormat="1" ht="12.5" x14ac:dyDescent="0.35"/>
    <row r="686" s="4" customFormat="1" ht="12.5" x14ac:dyDescent="0.35"/>
    <row r="687" s="4" customFormat="1" ht="12.5" x14ac:dyDescent="0.35"/>
    <row r="688" s="4" customFormat="1" ht="12.5" x14ac:dyDescent="0.35"/>
    <row r="689" s="4" customFormat="1" ht="12.5" x14ac:dyDescent="0.35"/>
    <row r="690" s="4" customFormat="1" ht="12.5" x14ac:dyDescent="0.35"/>
    <row r="691" s="4" customFormat="1" ht="12.5" x14ac:dyDescent="0.35"/>
    <row r="692" s="4" customFormat="1" ht="12.5" x14ac:dyDescent="0.35"/>
    <row r="693" s="4" customFormat="1" ht="12.5" x14ac:dyDescent="0.35"/>
    <row r="694" s="4" customFormat="1" ht="12.5" x14ac:dyDescent="0.35"/>
    <row r="695" s="4" customFormat="1" ht="12.5" x14ac:dyDescent="0.35"/>
    <row r="696" s="4" customFormat="1" ht="12.5" x14ac:dyDescent="0.35"/>
    <row r="697" s="4" customFormat="1" ht="12.5" x14ac:dyDescent="0.35"/>
    <row r="698" s="4" customFormat="1" ht="12.5" x14ac:dyDescent="0.35"/>
    <row r="699" s="4" customFormat="1" ht="12.5" x14ac:dyDescent="0.35"/>
    <row r="700" s="4" customFormat="1" ht="12.5" x14ac:dyDescent="0.35"/>
    <row r="701" s="4" customFormat="1" ht="12.5" x14ac:dyDescent="0.35"/>
    <row r="702" s="4" customFormat="1" ht="12.5" x14ac:dyDescent="0.35"/>
    <row r="703" s="4" customFormat="1" ht="12.5" x14ac:dyDescent="0.35"/>
    <row r="704" s="4" customFormat="1" ht="12.5" x14ac:dyDescent="0.35"/>
    <row r="705" s="4" customFormat="1" ht="12.5" x14ac:dyDescent="0.35"/>
    <row r="706" s="4" customFormat="1" ht="12.5" x14ac:dyDescent="0.35"/>
    <row r="707" s="4" customFormat="1" ht="12.5" x14ac:dyDescent="0.35"/>
    <row r="708" s="4" customFormat="1" ht="12.5" x14ac:dyDescent="0.35"/>
    <row r="709" s="4" customFormat="1" ht="12.5" x14ac:dyDescent="0.35"/>
    <row r="710" s="4" customFormat="1" ht="12.5" x14ac:dyDescent="0.35"/>
    <row r="711" s="4" customFormat="1" ht="12.5" x14ac:dyDescent="0.35"/>
    <row r="712" s="4" customFormat="1" ht="12.5" x14ac:dyDescent="0.35"/>
    <row r="713" s="4" customFormat="1" ht="12.5" x14ac:dyDescent="0.35"/>
    <row r="714" s="4" customFormat="1" ht="12.5" x14ac:dyDescent="0.35"/>
    <row r="715" s="4" customFormat="1" ht="12.5" x14ac:dyDescent="0.35"/>
    <row r="716" s="4" customFormat="1" ht="12.5" x14ac:dyDescent="0.35"/>
    <row r="717" s="4" customFormat="1" ht="12.5" x14ac:dyDescent="0.35"/>
    <row r="718" s="4" customFormat="1" ht="12.5" x14ac:dyDescent="0.35"/>
    <row r="719" s="4" customFormat="1" ht="12.5" x14ac:dyDescent="0.35"/>
    <row r="720" s="4" customFormat="1" ht="12.5" x14ac:dyDescent="0.35"/>
    <row r="721" s="4" customFormat="1" ht="12.5" x14ac:dyDescent="0.35"/>
    <row r="722" s="4" customFormat="1" ht="12.5" x14ac:dyDescent="0.35"/>
    <row r="723" s="4" customFormat="1" ht="12.5" x14ac:dyDescent="0.35"/>
    <row r="724" s="4" customFormat="1" ht="12.5" x14ac:dyDescent="0.35"/>
    <row r="725" s="4" customFormat="1" ht="12.5" x14ac:dyDescent="0.35"/>
    <row r="726" s="4" customFormat="1" ht="12.5" x14ac:dyDescent="0.35"/>
    <row r="727" s="4" customFormat="1" ht="12.5" x14ac:dyDescent="0.35"/>
    <row r="728" s="4" customFormat="1" ht="12.5" x14ac:dyDescent="0.35"/>
    <row r="729" s="4" customFormat="1" ht="12.5" x14ac:dyDescent="0.35"/>
    <row r="730" s="4" customFormat="1" ht="12.5" x14ac:dyDescent="0.35"/>
    <row r="731" s="4" customFormat="1" ht="12.5" x14ac:dyDescent="0.35"/>
    <row r="732" s="4" customFormat="1" ht="12.5" x14ac:dyDescent="0.35"/>
    <row r="733" s="4" customFormat="1" ht="12.5" x14ac:dyDescent="0.35"/>
    <row r="734" s="4" customFormat="1" ht="12.5" x14ac:dyDescent="0.35"/>
    <row r="735" s="4" customFormat="1" ht="12.5" x14ac:dyDescent="0.35"/>
    <row r="736" s="4" customFormat="1" ht="12.5" x14ac:dyDescent="0.35"/>
    <row r="737" s="4" customFormat="1" ht="12.5" x14ac:dyDescent="0.35"/>
    <row r="738" s="4" customFormat="1" ht="12.5" x14ac:dyDescent="0.35"/>
    <row r="739" s="4" customFormat="1" ht="12.5" x14ac:dyDescent="0.35"/>
    <row r="740" s="4" customFormat="1" ht="12.5" x14ac:dyDescent="0.35"/>
    <row r="741" s="4" customFormat="1" ht="12.5" x14ac:dyDescent="0.35"/>
    <row r="742" s="4" customFormat="1" ht="12.5" x14ac:dyDescent="0.35"/>
    <row r="743" s="4" customFormat="1" ht="12.5" x14ac:dyDescent="0.35"/>
    <row r="744" s="4" customFormat="1" ht="12.5" x14ac:dyDescent="0.35"/>
    <row r="745" s="4" customFormat="1" ht="12.5" x14ac:dyDescent="0.35"/>
    <row r="746" s="4" customFormat="1" ht="12.5" x14ac:dyDescent="0.35"/>
    <row r="747" s="4" customFormat="1" ht="12.5" x14ac:dyDescent="0.35"/>
    <row r="748" s="4" customFormat="1" ht="12.5" x14ac:dyDescent="0.35"/>
    <row r="749" s="4" customFormat="1" ht="12.5" x14ac:dyDescent="0.35"/>
    <row r="750" s="4" customFormat="1" ht="12.5" x14ac:dyDescent="0.35"/>
    <row r="751" s="4" customFormat="1" ht="12.5" x14ac:dyDescent="0.35"/>
    <row r="752" s="4" customFormat="1" ht="12.5" x14ac:dyDescent="0.35"/>
    <row r="753" s="4" customFormat="1" ht="12.5" x14ac:dyDescent="0.35"/>
    <row r="754" s="4" customFormat="1" ht="12.5" x14ac:dyDescent="0.35"/>
    <row r="755" s="4" customFormat="1" ht="12.5" x14ac:dyDescent="0.35"/>
    <row r="756" s="4" customFormat="1" ht="12.5" x14ac:dyDescent="0.35"/>
    <row r="757" s="4" customFormat="1" ht="12.5" x14ac:dyDescent="0.35"/>
    <row r="758" s="4" customFormat="1" ht="12.5" x14ac:dyDescent="0.35"/>
    <row r="759" s="4" customFormat="1" ht="12.5" x14ac:dyDescent="0.35"/>
    <row r="760" s="4" customFormat="1" ht="12.5" x14ac:dyDescent="0.35"/>
    <row r="761" s="4" customFormat="1" ht="12.5" x14ac:dyDescent="0.35"/>
    <row r="762" s="4" customFormat="1" ht="12.5" x14ac:dyDescent="0.35"/>
    <row r="763" s="4" customFormat="1" ht="12.5" x14ac:dyDescent="0.35"/>
    <row r="764" s="4" customFormat="1" ht="12.5" x14ac:dyDescent="0.35"/>
    <row r="765" s="4" customFormat="1" ht="12.5" x14ac:dyDescent="0.35"/>
    <row r="766" s="4" customFormat="1" ht="12.5" x14ac:dyDescent="0.35"/>
    <row r="767" s="4" customFormat="1" ht="12.5" x14ac:dyDescent="0.35"/>
    <row r="768" s="4" customFormat="1" ht="12.5" x14ac:dyDescent="0.35"/>
    <row r="769" s="4" customFormat="1" ht="12.5" x14ac:dyDescent="0.35"/>
    <row r="770" s="4" customFormat="1" ht="12.5" x14ac:dyDescent="0.35"/>
    <row r="771" s="4" customFormat="1" ht="12.5" x14ac:dyDescent="0.35"/>
    <row r="772" s="4" customFormat="1" ht="12.5" x14ac:dyDescent="0.35"/>
    <row r="773" s="4" customFormat="1" ht="12.5" x14ac:dyDescent="0.35"/>
    <row r="774" s="4" customFormat="1" ht="12.5" x14ac:dyDescent="0.35"/>
    <row r="775" s="4" customFormat="1" ht="12.5" x14ac:dyDescent="0.35"/>
    <row r="776" s="4" customFormat="1" ht="12.5" x14ac:dyDescent="0.35"/>
    <row r="777" s="4" customFormat="1" ht="12.5" x14ac:dyDescent="0.35"/>
    <row r="778" s="4" customFormat="1" ht="12.5" x14ac:dyDescent="0.35"/>
    <row r="779" s="4" customFormat="1" ht="12.5" x14ac:dyDescent="0.35"/>
    <row r="780" s="4" customFormat="1" ht="12.5" x14ac:dyDescent="0.35"/>
    <row r="781" s="4" customFormat="1" ht="12.5" x14ac:dyDescent="0.35"/>
    <row r="782" s="4" customFormat="1" ht="12.5" x14ac:dyDescent="0.35"/>
    <row r="783" s="4" customFormat="1" ht="12.5" x14ac:dyDescent="0.35"/>
    <row r="784" s="4" customFormat="1" ht="12.5" x14ac:dyDescent="0.35"/>
    <row r="785" s="4" customFormat="1" ht="12.5" x14ac:dyDescent="0.35"/>
    <row r="786" s="4" customFormat="1" ht="12.5" x14ac:dyDescent="0.35"/>
    <row r="787" s="4" customFormat="1" ht="12.5" x14ac:dyDescent="0.35"/>
    <row r="788" s="4" customFormat="1" ht="12.5" x14ac:dyDescent="0.35"/>
    <row r="789" s="4" customFormat="1" ht="12.5" x14ac:dyDescent="0.35"/>
    <row r="790" s="4" customFormat="1" ht="12.5" x14ac:dyDescent="0.35"/>
    <row r="791" s="4" customFormat="1" ht="12.5" x14ac:dyDescent="0.35"/>
    <row r="792" s="4" customFormat="1" ht="12.5" x14ac:dyDescent="0.35"/>
    <row r="793" s="4" customFormat="1" ht="12.5" x14ac:dyDescent="0.35"/>
    <row r="794" s="4" customFormat="1" ht="12.5" x14ac:dyDescent="0.35"/>
    <row r="795" s="4" customFormat="1" ht="12.5" x14ac:dyDescent="0.35"/>
    <row r="796" s="4" customFormat="1" ht="12.5" x14ac:dyDescent="0.35"/>
    <row r="797" s="4" customFormat="1" ht="12.5" x14ac:dyDescent="0.35"/>
    <row r="798" s="4" customFormat="1" ht="12.5" x14ac:dyDescent="0.35"/>
    <row r="799" s="4" customFormat="1" ht="12.5" x14ac:dyDescent="0.35"/>
    <row r="800" s="4" customFormat="1" ht="12.5" x14ac:dyDescent="0.35"/>
    <row r="801" s="4" customFormat="1" ht="12.5" x14ac:dyDescent="0.35"/>
    <row r="802" s="4" customFormat="1" ht="12.5" x14ac:dyDescent="0.35"/>
    <row r="803" s="4" customFormat="1" ht="12.5" x14ac:dyDescent="0.35"/>
    <row r="804" s="4" customFormat="1" ht="12.5" x14ac:dyDescent="0.35"/>
    <row r="805" s="4" customFormat="1" ht="12.5" x14ac:dyDescent="0.35"/>
    <row r="806" s="4" customFormat="1" ht="12.5" x14ac:dyDescent="0.35"/>
    <row r="807" s="4" customFormat="1" ht="12.5" x14ac:dyDescent="0.35"/>
    <row r="808" s="4" customFormat="1" ht="12.5" x14ac:dyDescent="0.35"/>
    <row r="809" s="4" customFormat="1" ht="12.5" x14ac:dyDescent="0.35"/>
    <row r="810" s="4" customFormat="1" ht="12.5" x14ac:dyDescent="0.35"/>
    <row r="811" s="4" customFormat="1" ht="12.5" x14ac:dyDescent="0.35"/>
    <row r="812" s="4" customFormat="1" ht="12.5" x14ac:dyDescent="0.35"/>
    <row r="813" s="4" customFormat="1" ht="12.5" x14ac:dyDescent="0.35"/>
    <row r="814" s="4" customFormat="1" ht="12.5" x14ac:dyDescent="0.35"/>
    <row r="815" s="4" customFormat="1" ht="12.5" x14ac:dyDescent="0.35"/>
    <row r="816" s="4" customFormat="1" ht="12.5" x14ac:dyDescent="0.35"/>
    <row r="817" s="4" customFormat="1" ht="12.5" x14ac:dyDescent="0.35"/>
    <row r="818" s="4" customFormat="1" ht="12.5" x14ac:dyDescent="0.35"/>
    <row r="819" s="4" customFormat="1" ht="12.5" x14ac:dyDescent="0.35"/>
    <row r="820" s="4" customFormat="1" ht="12.5" x14ac:dyDescent="0.35"/>
    <row r="821" s="4" customFormat="1" ht="12.5" x14ac:dyDescent="0.35"/>
    <row r="822" s="4" customFormat="1" ht="12.5" x14ac:dyDescent="0.35"/>
    <row r="823" s="4" customFormat="1" ht="12.5" x14ac:dyDescent="0.35"/>
    <row r="824" s="4" customFormat="1" ht="12.5" x14ac:dyDescent="0.35"/>
    <row r="825" s="4" customFormat="1" ht="12.5" x14ac:dyDescent="0.35"/>
    <row r="826" s="4" customFormat="1" ht="12.5" x14ac:dyDescent="0.35"/>
    <row r="827" s="4" customFormat="1" ht="12.5" x14ac:dyDescent="0.35"/>
    <row r="828" s="4" customFormat="1" ht="12.5" x14ac:dyDescent="0.35"/>
    <row r="829" s="4" customFormat="1" ht="12.5" x14ac:dyDescent="0.35"/>
    <row r="830" s="4" customFormat="1" ht="12.5" x14ac:dyDescent="0.35"/>
    <row r="831" s="4" customFormat="1" ht="12.5" x14ac:dyDescent="0.35"/>
    <row r="832" s="4" customFormat="1" ht="12.5" x14ac:dyDescent="0.35"/>
    <row r="833" s="4" customFormat="1" ht="12.5" x14ac:dyDescent="0.35"/>
    <row r="834" s="4" customFormat="1" ht="12.5" x14ac:dyDescent="0.35"/>
    <row r="835" s="4" customFormat="1" ht="12.5" x14ac:dyDescent="0.35"/>
    <row r="836" s="4" customFormat="1" ht="12.5" x14ac:dyDescent="0.35"/>
    <row r="837" s="4" customFormat="1" ht="12.5" x14ac:dyDescent="0.35"/>
    <row r="838" s="4" customFormat="1" ht="12.5" x14ac:dyDescent="0.35"/>
    <row r="839" s="4" customFormat="1" ht="12.5" x14ac:dyDescent="0.35"/>
    <row r="840" s="4" customFormat="1" ht="12.5" x14ac:dyDescent="0.35"/>
    <row r="841" s="4" customFormat="1" ht="12.5" x14ac:dyDescent="0.35"/>
    <row r="842" s="4" customFormat="1" ht="12.5" x14ac:dyDescent="0.35"/>
    <row r="843" s="4" customFormat="1" ht="12.5" x14ac:dyDescent="0.35"/>
    <row r="844" s="4" customFormat="1" ht="12.5" x14ac:dyDescent="0.35"/>
    <row r="845" s="4" customFormat="1" ht="12.5" x14ac:dyDescent="0.35"/>
    <row r="846" s="4" customFormat="1" ht="12.5" x14ac:dyDescent="0.35"/>
    <row r="847" s="4" customFormat="1" ht="12.5" x14ac:dyDescent="0.35"/>
    <row r="848" s="4" customFormat="1" ht="12.5" x14ac:dyDescent="0.35"/>
    <row r="849" s="4" customFormat="1" ht="12.5" x14ac:dyDescent="0.35"/>
    <row r="850" s="4" customFormat="1" ht="12.5" x14ac:dyDescent="0.35"/>
    <row r="851" s="4" customFormat="1" ht="12.5" x14ac:dyDescent="0.35"/>
    <row r="852" s="4" customFormat="1" ht="12.5" x14ac:dyDescent="0.35"/>
    <row r="853" s="4" customFormat="1" ht="12.5" x14ac:dyDescent="0.35"/>
    <row r="854" s="4" customFormat="1" ht="12.5" x14ac:dyDescent="0.35"/>
    <row r="855" s="4" customFormat="1" ht="12.5" x14ac:dyDescent="0.35"/>
    <row r="856" s="4" customFormat="1" ht="12.5" x14ac:dyDescent="0.35"/>
    <row r="857" s="4" customFormat="1" ht="12.5" x14ac:dyDescent="0.35"/>
    <row r="858" s="4" customFormat="1" ht="12.5" x14ac:dyDescent="0.35"/>
    <row r="859" s="4" customFormat="1" ht="12.5" x14ac:dyDescent="0.35"/>
    <row r="860" s="4" customFormat="1" ht="12.5" x14ac:dyDescent="0.35"/>
    <row r="861" s="4" customFormat="1" ht="12.5" x14ac:dyDescent="0.35"/>
    <row r="862" s="4" customFormat="1" ht="12.5" x14ac:dyDescent="0.35"/>
    <row r="863" s="4" customFormat="1" ht="12.5" x14ac:dyDescent="0.35"/>
    <row r="864" s="4" customFormat="1" ht="12.5" x14ac:dyDescent="0.35"/>
    <row r="865" s="4" customFormat="1" ht="12.5" x14ac:dyDescent="0.35"/>
    <row r="866" s="4" customFormat="1" ht="12.5" x14ac:dyDescent="0.35"/>
    <row r="867" s="4" customFormat="1" ht="12.5" x14ac:dyDescent="0.35"/>
    <row r="868" s="4" customFormat="1" ht="12.5" x14ac:dyDescent="0.35"/>
    <row r="869" s="4" customFormat="1" ht="12.5" x14ac:dyDescent="0.35"/>
    <row r="870" s="4" customFormat="1" ht="12.5" x14ac:dyDescent="0.35"/>
    <row r="871" s="4" customFormat="1" ht="12.5" x14ac:dyDescent="0.35"/>
    <row r="872" s="4" customFormat="1" ht="12.5" x14ac:dyDescent="0.35"/>
    <row r="873" s="4" customFormat="1" ht="12.5" x14ac:dyDescent="0.35"/>
    <row r="874" s="4" customFormat="1" ht="12.5" x14ac:dyDescent="0.35"/>
    <row r="875" s="4" customFormat="1" ht="12.5" x14ac:dyDescent="0.35"/>
    <row r="876" s="4" customFormat="1" ht="12.5" x14ac:dyDescent="0.35"/>
    <row r="877" s="4" customFormat="1" ht="12.5" x14ac:dyDescent="0.35"/>
    <row r="878" s="4" customFormat="1" ht="12.5" x14ac:dyDescent="0.35"/>
    <row r="879" s="4" customFormat="1" ht="12.5" x14ac:dyDescent="0.35"/>
    <row r="880" s="4" customFormat="1" ht="12.5" x14ac:dyDescent="0.35"/>
    <row r="881" s="4" customFormat="1" ht="12.5" x14ac:dyDescent="0.35"/>
    <row r="882" s="4" customFormat="1" ht="12.5" x14ac:dyDescent="0.35"/>
    <row r="883" s="4" customFormat="1" ht="12.5" x14ac:dyDescent="0.35"/>
    <row r="884" s="4" customFormat="1" ht="12.5" x14ac:dyDescent="0.35"/>
    <row r="885" s="4" customFormat="1" ht="12.5" x14ac:dyDescent="0.35"/>
    <row r="886" s="4" customFormat="1" ht="12.5" x14ac:dyDescent="0.35"/>
    <row r="887" s="4" customFormat="1" ht="12.5" x14ac:dyDescent="0.35"/>
    <row r="888" s="4" customFormat="1" ht="12.5" x14ac:dyDescent="0.35"/>
    <row r="889" s="4" customFormat="1" ht="12.5" x14ac:dyDescent="0.35"/>
    <row r="890" s="4" customFormat="1" ht="12.5" x14ac:dyDescent="0.35"/>
    <row r="891" s="4" customFormat="1" ht="12.5" x14ac:dyDescent="0.35"/>
    <row r="892" s="4" customFormat="1" ht="12.5" x14ac:dyDescent="0.35"/>
    <row r="893" s="4" customFormat="1" ht="12.5" x14ac:dyDescent="0.35"/>
    <row r="894" s="4" customFormat="1" ht="12.5" x14ac:dyDescent="0.35"/>
    <row r="895" s="4" customFormat="1" ht="12.5" x14ac:dyDescent="0.35"/>
    <row r="896" s="4" customFormat="1" ht="12.5" x14ac:dyDescent="0.35"/>
    <row r="897" s="4" customFormat="1" ht="12.5" x14ac:dyDescent="0.35"/>
    <row r="898" s="4" customFormat="1" ht="12.5" x14ac:dyDescent="0.35"/>
    <row r="899" s="4" customFormat="1" ht="12.5" x14ac:dyDescent="0.35"/>
    <row r="900" s="4" customFormat="1" ht="12.5" x14ac:dyDescent="0.35"/>
    <row r="901" s="4" customFormat="1" ht="12.5" x14ac:dyDescent="0.35"/>
    <row r="902" s="4" customFormat="1" ht="12.5" x14ac:dyDescent="0.35"/>
    <row r="903" s="4" customFormat="1" ht="12.5" x14ac:dyDescent="0.35"/>
    <row r="904" s="4" customFormat="1" ht="12.5" x14ac:dyDescent="0.35"/>
    <row r="905" s="4" customFormat="1" ht="12.5" x14ac:dyDescent="0.35"/>
    <row r="906" s="4" customFormat="1" ht="12.5" x14ac:dyDescent="0.35"/>
    <row r="907" s="4" customFormat="1" ht="12.5" x14ac:dyDescent="0.35"/>
    <row r="908" s="4" customFormat="1" ht="12.5" x14ac:dyDescent="0.35"/>
    <row r="909" s="4" customFormat="1" ht="12.5" x14ac:dyDescent="0.35"/>
    <row r="910" s="4" customFormat="1" ht="12.5" x14ac:dyDescent="0.35"/>
    <row r="911" s="4" customFormat="1" ht="12.5" x14ac:dyDescent="0.35"/>
    <row r="912" s="4" customFormat="1" ht="12.5" x14ac:dyDescent="0.35"/>
    <row r="913" s="4" customFormat="1" ht="12.5" x14ac:dyDescent="0.35"/>
    <row r="914" s="4" customFormat="1" ht="12.5" x14ac:dyDescent="0.35"/>
    <row r="915" s="4" customFormat="1" ht="12.5" x14ac:dyDescent="0.35"/>
    <row r="916" s="4" customFormat="1" ht="12.5" x14ac:dyDescent="0.35"/>
    <row r="917" s="4" customFormat="1" ht="12.5" x14ac:dyDescent="0.35"/>
    <row r="918" s="4" customFormat="1" ht="12.5" x14ac:dyDescent="0.35"/>
    <row r="919" s="4" customFormat="1" ht="12.5" x14ac:dyDescent="0.35"/>
    <row r="920" s="4" customFormat="1" ht="12.5" x14ac:dyDescent="0.35"/>
    <row r="921" s="4" customFormat="1" ht="12.5" x14ac:dyDescent="0.35"/>
    <row r="922" s="4" customFormat="1" ht="12.5" x14ac:dyDescent="0.35"/>
    <row r="923" s="4" customFormat="1" ht="12.5" x14ac:dyDescent="0.35"/>
    <row r="924" s="4" customFormat="1" ht="12.5" x14ac:dyDescent="0.35"/>
    <row r="925" s="4" customFormat="1" ht="12.5" x14ac:dyDescent="0.35"/>
    <row r="926" s="4" customFormat="1" ht="12.5" x14ac:dyDescent="0.35"/>
    <row r="927" s="4" customFormat="1" ht="12.5" x14ac:dyDescent="0.35"/>
    <row r="928" s="4" customFormat="1" ht="12.5" x14ac:dyDescent="0.35"/>
    <row r="929" s="4" customFormat="1" ht="12.5" x14ac:dyDescent="0.35"/>
    <row r="930" s="4" customFormat="1" ht="12.5" x14ac:dyDescent="0.35"/>
    <row r="931" s="4" customFormat="1" ht="12.5" x14ac:dyDescent="0.35"/>
    <row r="932" s="4" customFormat="1" ht="12.5" x14ac:dyDescent="0.35"/>
    <row r="933" s="4" customFormat="1" ht="12.5" x14ac:dyDescent="0.35"/>
    <row r="934" s="4" customFormat="1" ht="12.5" x14ac:dyDescent="0.35"/>
    <row r="935" s="4" customFormat="1" ht="12.5" x14ac:dyDescent="0.35"/>
    <row r="936" s="4" customFormat="1" ht="12.5" x14ac:dyDescent="0.35"/>
    <row r="937" s="4" customFormat="1" ht="12.5" x14ac:dyDescent="0.35"/>
    <row r="938" s="4" customFormat="1" ht="12.5" x14ac:dyDescent="0.35"/>
    <row r="939" s="4" customFormat="1" ht="12.5" x14ac:dyDescent="0.35"/>
    <row r="940" s="4" customFormat="1" ht="12.5" x14ac:dyDescent="0.35"/>
    <row r="941" s="4" customFormat="1" ht="12.5" x14ac:dyDescent="0.35"/>
    <row r="942" s="4" customFormat="1" ht="12.5" x14ac:dyDescent="0.35"/>
    <row r="943" s="4" customFormat="1" ht="12.5" x14ac:dyDescent="0.35"/>
    <row r="944" s="4" customFormat="1" ht="12.5" x14ac:dyDescent="0.35"/>
    <row r="945" s="4" customFormat="1" ht="12.5" x14ac:dyDescent="0.35"/>
    <row r="946" s="4" customFormat="1" ht="12.5" x14ac:dyDescent="0.35"/>
    <row r="947" s="4" customFormat="1" ht="12.5" x14ac:dyDescent="0.35"/>
    <row r="948" s="4" customFormat="1" ht="12.5" x14ac:dyDescent="0.35"/>
    <row r="949" s="4" customFormat="1" ht="12.5" x14ac:dyDescent="0.35"/>
    <row r="950" s="4" customFormat="1" ht="12.5" x14ac:dyDescent="0.35"/>
    <row r="951" s="4" customFormat="1" ht="12.5" x14ac:dyDescent="0.35"/>
    <row r="952" s="4" customFormat="1" ht="12.5" x14ac:dyDescent="0.35"/>
    <row r="953" s="4" customFormat="1" ht="12.5" x14ac:dyDescent="0.35"/>
    <row r="954" s="4" customFormat="1" ht="12.5" x14ac:dyDescent="0.35"/>
    <row r="955" s="4" customFormat="1" ht="12.5" x14ac:dyDescent="0.35"/>
    <row r="956" s="4" customFormat="1" ht="12.5" x14ac:dyDescent="0.35"/>
    <row r="957" s="4" customFormat="1" ht="12.5" x14ac:dyDescent="0.35"/>
    <row r="958" s="4" customFormat="1" ht="12.5" x14ac:dyDescent="0.35"/>
    <row r="959" s="4" customFormat="1" ht="12.5" x14ac:dyDescent="0.35"/>
    <row r="960" s="4" customFormat="1" ht="12.5" x14ac:dyDescent="0.35"/>
    <row r="961" s="4" customFormat="1" ht="12.5" x14ac:dyDescent="0.35"/>
    <row r="962" s="4" customFormat="1" ht="12.5" x14ac:dyDescent="0.35"/>
    <row r="963" s="4" customFormat="1" ht="12.5" x14ac:dyDescent="0.35"/>
    <row r="964" s="4" customFormat="1" ht="12.5" x14ac:dyDescent="0.35"/>
    <row r="965" s="4" customFormat="1" ht="12.5" x14ac:dyDescent="0.35"/>
    <row r="966" s="4" customFormat="1" ht="12.5" x14ac:dyDescent="0.35"/>
    <row r="967" s="4" customFormat="1" ht="12.5" x14ac:dyDescent="0.35"/>
    <row r="968" s="4" customFormat="1" ht="12.5" x14ac:dyDescent="0.35"/>
    <row r="969" s="4" customFormat="1" ht="12.5" x14ac:dyDescent="0.35"/>
    <row r="970" s="4" customFormat="1" ht="12.5" x14ac:dyDescent="0.35"/>
    <row r="971" s="4" customFormat="1" ht="12.5" x14ac:dyDescent="0.35"/>
    <row r="972" s="4" customFormat="1" ht="12.5" x14ac:dyDescent="0.35"/>
    <row r="973" s="4" customFormat="1" ht="12.5" x14ac:dyDescent="0.35"/>
    <row r="974" s="4" customFormat="1" ht="12.5" x14ac:dyDescent="0.35"/>
    <row r="975" s="4" customFormat="1" ht="12.5" x14ac:dyDescent="0.35"/>
    <row r="976" s="4" customFormat="1" ht="12.5" x14ac:dyDescent="0.35"/>
    <row r="977" s="4" customFormat="1" ht="12.5" x14ac:dyDescent="0.35"/>
    <row r="978" s="4" customFormat="1" ht="12.5" x14ac:dyDescent="0.35"/>
    <row r="979" s="4" customFormat="1" ht="12.5" x14ac:dyDescent="0.35"/>
    <row r="980" s="4" customFormat="1" ht="12.5" x14ac:dyDescent="0.35"/>
    <row r="981" s="4" customFormat="1" ht="12.5" x14ac:dyDescent="0.35"/>
    <row r="982" s="4" customFormat="1" ht="12.5" x14ac:dyDescent="0.35"/>
    <row r="983" s="4" customFormat="1" ht="12.5" x14ac:dyDescent="0.35"/>
    <row r="984" s="4" customFormat="1" ht="12.5" x14ac:dyDescent="0.35"/>
    <row r="985" s="4" customFormat="1" ht="12.5" x14ac:dyDescent="0.35"/>
    <row r="986" s="4" customFormat="1" ht="12.5" x14ac:dyDescent="0.35"/>
    <row r="987" s="4" customFormat="1" ht="12.5" x14ac:dyDescent="0.35"/>
    <row r="988" s="4" customFormat="1" ht="12.5" x14ac:dyDescent="0.35"/>
    <row r="989" s="4" customFormat="1" ht="12.5" x14ac:dyDescent="0.35"/>
    <row r="990" s="4" customFormat="1" ht="12.5" x14ac:dyDescent="0.35"/>
    <row r="991" s="4" customFormat="1" ht="12.5" x14ac:dyDescent="0.35"/>
    <row r="992" s="4" customFormat="1" ht="12.5" x14ac:dyDescent="0.35"/>
    <row r="993" s="4" customFormat="1" ht="12.5" x14ac:dyDescent="0.35"/>
    <row r="994" s="4" customFormat="1" ht="12.5" x14ac:dyDescent="0.35"/>
    <row r="995" s="4" customFormat="1" ht="12.5" x14ac:dyDescent="0.35"/>
    <row r="996" s="4" customFormat="1" ht="12.5" x14ac:dyDescent="0.35"/>
    <row r="997" s="4" customFormat="1" ht="12.5" x14ac:dyDescent="0.35"/>
    <row r="998" s="4" customFormat="1" ht="12.5" x14ac:dyDescent="0.35"/>
    <row r="999" s="4" customFormat="1" ht="12.5" x14ac:dyDescent="0.35"/>
    <row r="1000" s="4" customFormat="1" ht="12.5" x14ac:dyDescent="0.35"/>
    <row r="1001" s="4" customFormat="1" ht="12.5" x14ac:dyDescent="0.35"/>
    <row r="1002" s="4" customFormat="1" ht="12.5" x14ac:dyDescent="0.35"/>
    <row r="1003" s="4" customFormat="1" ht="12.5" x14ac:dyDescent="0.35"/>
    <row r="1004" s="4" customFormat="1" ht="12.5" x14ac:dyDescent="0.35"/>
    <row r="1005" s="4" customFormat="1" ht="12.5" x14ac:dyDescent="0.35"/>
    <row r="1006" s="4" customFormat="1" ht="12.5" x14ac:dyDescent="0.35"/>
    <row r="1007" s="4" customFormat="1" ht="12.5" x14ac:dyDescent="0.35"/>
    <row r="1008" s="4" customFormat="1" ht="12.5" x14ac:dyDescent="0.35"/>
    <row r="1009" s="4" customFormat="1" ht="12.5" x14ac:dyDescent="0.35"/>
    <row r="1010" s="4" customFormat="1" ht="12.5" x14ac:dyDescent="0.35"/>
    <row r="1011" s="4" customFormat="1" ht="12.5" x14ac:dyDescent="0.35"/>
    <row r="1012" s="4" customFormat="1" ht="12.5" x14ac:dyDescent="0.35"/>
    <row r="1013" s="4" customFormat="1" ht="12.5" x14ac:dyDescent="0.35"/>
    <row r="1014" s="4" customFormat="1" ht="12.5" x14ac:dyDescent="0.35"/>
    <row r="1015" s="4" customFormat="1" ht="12.5" x14ac:dyDescent="0.35"/>
    <row r="1016" s="4" customFormat="1" ht="12.5" x14ac:dyDescent="0.35"/>
    <row r="1017" s="4" customFormat="1" ht="12.5" x14ac:dyDescent="0.35"/>
    <row r="1018" s="4" customFormat="1" ht="12.5" x14ac:dyDescent="0.35"/>
    <row r="1019" s="4" customFormat="1" ht="12.5" x14ac:dyDescent="0.35"/>
    <row r="1020" s="4" customFormat="1" ht="12.5" x14ac:dyDescent="0.35"/>
    <row r="1021" s="4" customFormat="1" ht="12.5" x14ac:dyDescent="0.35"/>
    <row r="1022" s="4" customFormat="1" ht="12.5" x14ac:dyDescent="0.35"/>
    <row r="1023" s="4" customFormat="1" ht="12.5" x14ac:dyDescent="0.35"/>
    <row r="1024" s="4" customFormat="1" ht="12.5" x14ac:dyDescent="0.35"/>
    <row r="1025" s="4" customFormat="1" ht="12.5" x14ac:dyDescent="0.35"/>
    <row r="1026" s="4" customFormat="1" ht="12.5" x14ac:dyDescent="0.35"/>
    <row r="1027" s="4" customFormat="1" ht="12.5" x14ac:dyDescent="0.35"/>
    <row r="1028" s="4" customFormat="1" ht="12.5" x14ac:dyDescent="0.35"/>
    <row r="1029" s="4" customFormat="1" ht="12.5" x14ac:dyDescent="0.35"/>
    <row r="1030" s="4" customFormat="1" ht="12.5" x14ac:dyDescent="0.35"/>
    <row r="1031" s="4" customFormat="1" ht="12.5" x14ac:dyDescent="0.35"/>
    <row r="1032" s="4" customFormat="1" ht="12.5" x14ac:dyDescent="0.35"/>
    <row r="1033" s="4" customFormat="1" ht="12.5" x14ac:dyDescent="0.35"/>
    <row r="1034" s="4" customFormat="1" ht="12.5" x14ac:dyDescent="0.35"/>
    <row r="1035" s="4" customFormat="1" ht="12.5" x14ac:dyDescent="0.35"/>
    <row r="1036" s="4" customFormat="1" ht="12.5" x14ac:dyDescent="0.35"/>
    <row r="1037" s="4" customFormat="1" ht="12.5" x14ac:dyDescent="0.35"/>
    <row r="1038" s="4" customFormat="1" ht="12.5" x14ac:dyDescent="0.35"/>
    <row r="1039" s="4" customFormat="1" ht="12.5" x14ac:dyDescent="0.35"/>
    <row r="1040" s="4" customFormat="1" ht="12.5" x14ac:dyDescent="0.35"/>
    <row r="1041" s="4" customFormat="1" ht="12.5" x14ac:dyDescent="0.35"/>
    <row r="1042" s="4" customFormat="1" ht="12.5" x14ac:dyDescent="0.35"/>
    <row r="1043" s="4" customFormat="1" ht="12.5" x14ac:dyDescent="0.35"/>
    <row r="1044" s="4" customFormat="1" ht="12.5" x14ac:dyDescent="0.35"/>
    <row r="1045" s="4" customFormat="1" ht="12.5" x14ac:dyDescent="0.35"/>
    <row r="1046" s="4" customFormat="1" ht="12.5" x14ac:dyDescent="0.35"/>
    <row r="1047" s="4" customFormat="1" ht="12.5" x14ac:dyDescent="0.35"/>
    <row r="1048" s="4" customFormat="1" ht="12.5" x14ac:dyDescent="0.35"/>
    <row r="1049" s="4" customFormat="1" ht="12.5" x14ac:dyDescent="0.35"/>
    <row r="1050" s="4" customFormat="1" ht="12.5" x14ac:dyDescent="0.35"/>
    <row r="1051" s="4" customFormat="1" ht="12.5" x14ac:dyDescent="0.35"/>
    <row r="1052" s="4" customFormat="1" ht="12.5" x14ac:dyDescent="0.35"/>
    <row r="1053" s="4" customFormat="1" ht="12.5" x14ac:dyDescent="0.35"/>
    <row r="1054" s="4" customFormat="1" ht="12.5" x14ac:dyDescent="0.35"/>
    <row r="1055" s="4" customFormat="1" ht="12.5" x14ac:dyDescent="0.35"/>
    <row r="1056" s="4" customFormat="1" ht="12.5" x14ac:dyDescent="0.35"/>
    <row r="1057" s="4" customFormat="1" ht="12.5" x14ac:dyDescent="0.35"/>
    <row r="1058" s="4" customFormat="1" ht="12.5" x14ac:dyDescent="0.35"/>
    <row r="1059" s="4" customFormat="1" ht="12.5" x14ac:dyDescent="0.35"/>
    <row r="1060" s="4" customFormat="1" ht="12.5" x14ac:dyDescent="0.35"/>
    <row r="1061" s="4" customFormat="1" ht="12.5" x14ac:dyDescent="0.35"/>
    <row r="1062" s="4" customFormat="1" ht="12.5" x14ac:dyDescent="0.35"/>
    <row r="1063" s="4" customFormat="1" ht="12.5" x14ac:dyDescent="0.35"/>
    <row r="1064" s="4" customFormat="1" ht="12.5" x14ac:dyDescent="0.35"/>
    <row r="1065" s="4" customFormat="1" ht="12.5" x14ac:dyDescent="0.35"/>
    <row r="1066" s="4" customFormat="1" ht="12.5" x14ac:dyDescent="0.35"/>
    <row r="1067" s="4" customFormat="1" ht="12.5" x14ac:dyDescent="0.35"/>
    <row r="1068" s="4" customFormat="1" ht="12.5" x14ac:dyDescent="0.35"/>
    <row r="1069" s="4" customFormat="1" ht="12.5" x14ac:dyDescent="0.35"/>
    <row r="1070" s="4" customFormat="1" ht="12.5" x14ac:dyDescent="0.35"/>
    <row r="1071" s="4" customFormat="1" ht="12.5" x14ac:dyDescent="0.35"/>
    <row r="1072" s="4" customFormat="1" ht="12.5" x14ac:dyDescent="0.35"/>
    <row r="1073" s="4" customFormat="1" ht="12.5" x14ac:dyDescent="0.35"/>
    <row r="1074" s="4" customFormat="1" ht="12.5" x14ac:dyDescent="0.35"/>
    <row r="1075" s="4" customFormat="1" ht="12.5" x14ac:dyDescent="0.35"/>
    <row r="1076" s="4" customFormat="1" ht="12.5" x14ac:dyDescent="0.35"/>
    <row r="1077" s="4" customFormat="1" ht="12.5" x14ac:dyDescent="0.35"/>
    <row r="1078" s="4" customFormat="1" ht="12.5" x14ac:dyDescent="0.35"/>
    <row r="1079" s="4" customFormat="1" ht="12.5" x14ac:dyDescent="0.35"/>
    <row r="1080" s="4" customFormat="1" ht="12.5" x14ac:dyDescent="0.35"/>
    <row r="1081" s="4" customFormat="1" ht="12.5" x14ac:dyDescent="0.35"/>
    <row r="1082" s="4" customFormat="1" ht="12.5" x14ac:dyDescent="0.35"/>
    <row r="1083" s="4" customFormat="1" ht="12.5" x14ac:dyDescent="0.35"/>
    <row r="1084" s="4" customFormat="1" ht="12.5" x14ac:dyDescent="0.35"/>
    <row r="1085" s="4" customFormat="1" ht="12.5" x14ac:dyDescent="0.35"/>
    <row r="1086" s="4" customFormat="1" ht="12.5" x14ac:dyDescent="0.35"/>
    <row r="1087" s="4" customFormat="1" ht="12.5" x14ac:dyDescent="0.35"/>
    <row r="1088" s="4" customFormat="1" ht="12.5" x14ac:dyDescent="0.35"/>
    <row r="1089" spans="1:1" s="4" customFormat="1" ht="12.5" x14ac:dyDescent="0.35"/>
    <row r="1090" spans="1:1" s="4" customFormat="1" ht="12.5" x14ac:dyDescent="0.35"/>
    <row r="1091" spans="1:1" s="4" customFormat="1" ht="12.5" x14ac:dyDescent="0.35"/>
    <row r="1092" spans="1:1" x14ac:dyDescent="0.35">
      <c r="A1092" s="4"/>
    </row>
    <row r="1093" spans="1:1" x14ac:dyDescent="0.35">
      <c r="A1093" s="4"/>
    </row>
  </sheetData>
  <sheetProtection algorithmName="SHA-512" hashValue="nhWHafriaAQCmRfrIfAx7FfA1avGGM16tJ4mHA7QzlyvpMCsD8RDO1DUIi+913COl3ISGDYT4nURy+B+Qq+QfA==" saltValue="gMzjOnCgpdkaFRQ0tT7tww=="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A1253-E6A9-4799-8F89-564E8E6898C6}">
  <sheetPr codeName="Blad3"/>
  <dimension ref="A1:Q514"/>
  <sheetViews>
    <sheetView zoomScaleNormal="100" workbookViewId="0"/>
  </sheetViews>
  <sheetFormatPr defaultColWidth="12.453125" defaultRowHeight="13" x14ac:dyDescent="0.35"/>
  <cols>
    <col min="1" max="1" width="4.1796875" style="12" customWidth="1"/>
    <col min="2" max="2" width="39.453125" style="30" customWidth="1"/>
    <col min="3" max="3" width="30" style="30" customWidth="1"/>
    <col min="4" max="4" width="18.81640625" style="134" bestFit="1" customWidth="1"/>
    <col min="5" max="5" width="33.7265625" style="30" customWidth="1"/>
    <col min="6" max="6" width="18.453125" style="134" bestFit="1" customWidth="1"/>
    <col min="7" max="7" width="18.453125" style="134" customWidth="1"/>
    <col min="8" max="8" width="4.7265625" style="135" customWidth="1"/>
    <col min="9" max="9" width="5" style="28" customWidth="1"/>
    <col min="10" max="10" width="8.453125" style="29" customWidth="1"/>
    <col min="11" max="11" width="16.7265625" style="28" customWidth="1"/>
    <col min="12" max="17" width="49.1796875" style="28" customWidth="1"/>
    <col min="18" max="16384" width="12.453125" style="30"/>
  </cols>
  <sheetData>
    <row r="1" spans="1:17" thickBot="1" x14ac:dyDescent="0.4">
      <c r="B1" s="24"/>
      <c r="C1" s="25"/>
      <c r="D1" s="25"/>
      <c r="E1" s="24"/>
      <c r="F1" s="161"/>
      <c r="G1" s="27"/>
      <c r="H1" s="25"/>
    </row>
    <row r="2" spans="1:17" s="37" customFormat="1" ht="14.5" customHeight="1" x14ac:dyDescent="0.35">
      <c r="A2" s="10"/>
      <c r="B2" s="31" t="s">
        <v>16</v>
      </c>
      <c r="C2" s="136" t="s">
        <v>114</v>
      </c>
      <c r="D2" s="137"/>
      <c r="E2" s="138"/>
      <c r="F2" s="32"/>
      <c r="G2" s="33"/>
      <c r="H2" s="34"/>
      <c r="I2" s="35"/>
      <c r="J2" s="36"/>
      <c r="K2" s="35"/>
      <c r="L2" s="35"/>
      <c r="M2" s="35"/>
      <c r="N2" s="35"/>
      <c r="O2" s="35"/>
      <c r="P2" s="35"/>
      <c r="Q2" s="35"/>
    </row>
    <row r="3" spans="1:17" s="43" customFormat="1" ht="14.5" customHeight="1" x14ac:dyDescent="0.35">
      <c r="A3" s="38"/>
      <c r="B3" s="39" t="s">
        <v>0</v>
      </c>
      <c r="C3" s="139" t="s">
        <v>63</v>
      </c>
      <c r="D3" s="140"/>
      <c r="E3" s="141"/>
      <c r="F3" s="40"/>
      <c r="G3" s="41"/>
      <c r="H3" s="42"/>
      <c r="I3" s="25"/>
      <c r="J3" s="24"/>
      <c r="K3" s="25"/>
      <c r="L3" s="25"/>
      <c r="M3" s="25"/>
      <c r="N3" s="25"/>
      <c r="O3" s="25"/>
      <c r="P3" s="25"/>
      <c r="Q3" s="25"/>
    </row>
    <row r="4" spans="1:17" s="43" customFormat="1" ht="15" customHeight="1" thickBot="1" x14ac:dyDescent="0.4">
      <c r="A4" s="38"/>
      <c r="B4" s="44" t="s">
        <v>110</v>
      </c>
      <c r="C4" s="142"/>
      <c r="D4" s="143"/>
      <c r="E4" s="144"/>
      <c r="F4" s="45"/>
      <c r="G4" s="41"/>
      <c r="H4" s="42"/>
      <c r="I4" s="25"/>
      <c r="J4" s="24"/>
      <c r="K4" s="25"/>
      <c r="L4" s="25"/>
      <c r="M4" s="25"/>
      <c r="N4" s="25"/>
      <c r="O4" s="25"/>
      <c r="P4" s="25"/>
      <c r="Q4" s="25"/>
    </row>
    <row r="5" spans="1:17" s="43" customFormat="1" ht="14.5" customHeight="1" x14ac:dyDescent="0.35">
      <c r="A5" s="38"/>
      <c r="B5" s="46"/>
      <c r="C5" s="47"/>
      <c r="D5" s="47"/>
      <c r="E5" s="47"/>
      <c r="F5" s="41"/>
      <c r="G5" s="41"/>
      <c r="H5" s="42"/>
      <c r="I5" s="25"/>
      <c r="J5" s="24"/>
      <c r="K5" s="25"/>
      <c r="L5" s="25"/>
      <c r="M5" s="25"/>
      <c r="N5" s="25"/>
      <c r="O5" s="25"/>
      <c r="P5" s="25"/>
      <c r="Q5" s="25"/>
    </row>
    <row r="6" spans="1:17" s="43" customFormat="1" ht="15" thickBot="1" x14ac:dyDescent="0.4">
      <c r="A6" s="38"/>
      <c r="B6" s="48" t="s">
        <v>115</v>
      </c>
      <c r="C6" s="49"/>
      <c r="D6" s="50"/>
      <c r="E6" s="51"/>
      <c r="F6" s="52"/>
      <c r="G6" s="53"/>
      <c r="H6" s="34"/>
      <c r="I6" s="25"/>
      <c r="J6" s="24"/>
      <c r="K6" s="25"/>
      <c r="L6" s="25"/>
      <c r="M6" s="25"/>
      <c r="N6" s="25"/>
      <c r="O6" s="25"/>
      <c r="P6" s="25"/>
      <c r="Q6" s="25"/>
    </row>
    <row r="7" spans="1:17" s="43" customFormat="1" ht="14.5" customHeight="1" x14ac:dyDescent="0.35">
      <c r="A7" s="38"/>
      <c r="B7" s="54" t="s">
        <v>25</v>
      </c>
      <c r="C7" s="55">
        <v>0</v>
      </c>
      <c r="D7" s="181" t="str">
        <f>IF(C7&gt;250000,"De subsidieverlening voor deze activiteit kan niet hoger zijn dan € 250.000","")</f>
        <v/>
      </c>
      <c r="E7" s="41"/>
      <c r="F7" s="41"/>
      <c r="G7" s="25"/>
      <c r="H7" s="24"/>
      <c r="I7" s="25"/>
      <c r="J7" s="25"/>
      <c r="K7" s="25"/>
      <c r="L7" s="25"/>
      <c r="M7" s="25"/>
      <c r="N7" s="25"/>
      <c r="O7" s="25"/>
    </row>
    <row r="8" spans="1:17" s="43" customFormat="1" ht="14.5" customHeight="1" x14ac:dyDescent="0.35">
      <c r="A8" s="38"/>
      <c r="B8" s="56" t="s">
        <v>26</v>
      </c>
      <c r="C8" s="57">
        <v>0</v>
      </c>
      <c r="D8" s="181" t="str">
        <f>IF(C8&gt;250000,"De subsidieverlening voor deze activiteit kan niet hoger zijn dan € 250.000","")</f>
        <v/>
      </c>
      <c r="E8" s="41"/>
      <c r="F8" s="41"/>
      <c r="G8" s="25"/>
      <c r="H8" s="24"/>
      <c r="I8" s="25"/>
      <c r="J8" s="25"/>
      <c r="K8" s="25"/>
      <c r="L8" s="25"/>
      <c r="M8" s="25"/>
      <c r="N8" s="25"/>
      <c r="O8" s="25"/>
    </row>
    <row r="9" spans="1:17" s="43" customFormat="1" ht="14.5" customHeight="1" x14ac:dyDescent="0.35">
      <c r="A9" s="38"/>
      <c r="B9" s="56" t="s">
        <v>27</v>
      </c>
      <c r="C9" s="57">
        <v>0</v>
      </c>
      <c r="D9" s="181" t="str">
        <f>IF(C9&gt;250000,"De subsidieverlening voor deze activiteit kan niet hoger zijn dan € 250.000","")</f>
        <v/>
      </c>
      <c r="E9" s="41"/>
      <c r="F9" s="41"/>
      <c r="G9" s="25"/>
      <c r="H9" s="24"/>
      <c r="I9" s="25"/>
      <c r="J9" s="25"/>
      <c r="K9" s="25"/>
      <c r="L9" s="25"/>
      <c r="M9" s="25"/>
      <c r="N9" s="25"/>
      <c r="O9" s="25"/>
    </row>
    <row r="10" spans="1:17" s="43" customFormat="1" ht="14.5" customHeight="1" x14ac:dyDescent="0.35">
      <c r="A10" s="38"/>
      <c r="B10" s="56" t="s">
        <v>28</v>
      </c>
      <c r="C10" s="57">
        <v>0</v>
      </c>
      <c r="D10" s="181" t="str">
        <f>IF(C10&gt;250000,"De subsidieverlening voor deze activiteit kan niet hoger zijn dan € 250.000","")</f>
        <v/>
      </c>
      <c r="E10" s="41"/>
      <c r="F10" s="41"/>
      <c r="G10" s="25"/>
      <c r="H10" s="24"/>
      <c r="I10" s="25"/>
      <c r="J10" s="25"/>
      <c r="K10" s="25"/>
      <c r="L10" s="25"/>
      <c r="M10" s="25"/>
      <c r="N10" s="25"/>
      <c r="O10" s="25"/>
    </row>
    <row r="11" spans="1:17" s="43" customFormat="1" ht="14.5" customHeight="1" x14ac:dyDescent="0.35">
      <c r="A11" s="38"/>
      <c r="B11" s="56" t="s">
        <v>29</v>
      </c>
      <c r="C11" s="57">
        <v>0</v>
      </c>
      <c r="D11" s="181" t="str">
        <f>IF(C11&gt;25000,"De subsidieverlening voor deze activiteit kan niet hoger zijn dan € 25.000","")</f>
        <v/>
      </c>
      <c r="E11" s="41"/>
      <c r="F11" s="41"/>
      <c r="G11" s="25"/>
      <c r="H11" s="24"/>
      <c r="I11" s="25"/>
      <c r="J11" s="25"/>
      <c r="K11" s="25"/>
      <c r="L11" s="25"/>
      <c r="M11" s="25"/>
      <c r="N11" s="25"/>
      <c r="O11" s="25"/>
    </row>
    <row r="12" spans="1:17" s="43" customFormat="1" ht="14.5" customHeight="1" x14ac:dyDescent="0.35">
      <c r="A12" s="38"/>
      <c r="B12" s="56" t="s">
        <v>111</v>
      </c>
      <c r="C12" s="57">
        <v>0</v>
      </c>
      <c r="D12" s="181" t="str">
        <f>IF(C12&gt;200000,"De subsidieverlening voor deze activiteit kan niet hoger zijn dan € 200.000","")</f>
        <v/>
      </c>
      <c r="E12" s="41"/>
      <c r="F12" s="41"/>
      <c r="G12" s="25"/>
      <c r="H12" s="24"/>
      <c r="I12" s="25"/>
      <c r="J12" s="25"/>
      <c r="K12" s="25"/>
      <c r="L12" s="25"/>
      <c r="M12" s="25"/>
      <c r="N12" s="25"/>
      <c r="O12" s="25"/>
    </row>
    <row r="13" spans="1:17" s="43" customFormat="1" ht="15" customHeight="1" thickBot="1" x14ac:dyDescent="0.4">
      <c r="A13" s="38"/>
      <c r="B13" s="58" t="s">
        <v>112</v>
      </c>
      <c r="C13" s="57">
        <v>0</v>
      </c>
      <c r="D13" s="181" t="str">
        <f>IF(C13&gt;250000,"De subsidieverlening voor deze activiteit kan niet hoger zijn dan € 250.000","")</f>
        <v/>
      </c>
      <c r="E13" s="41"/>
      <c r="F13" s="41"/>
      <c r="G13" s="25"/>
      <c r="H13" s="24"/>
      <c r="I13" s="25"/>
      <c r="J13" s="25"/>
      <c r="K13" s="25"/>
      <c r="L13" s="25"/>
      <c r="M13" s="25"/>
      <c r="N13" s="25"/>
      <c r="O13" s="25"/>
    </row>
    <row r="14" spans="1:17" s="43" customFormat="1" ht="15" customHeight="1" thickBot="1" x14ac:dyDescent="0.4">
      <c r="A14" s="38"/>
      <c r="B14" s="59" t="s">
        <v>116</v>
      </c>
      <c r="C14" s="60">
        <f>SUM(C7:C13)</f>
        <v>0</v>
      </c>
      <c r="D14" s="182"/>
      <c r="E14" s="41"/>
      <c r="F14" s="41"/>
      <c r="G14" s="25"/>
      <c r="H14" s="24"/>
      <c r="I14" s="25"/>
      <c r="J14" s="25"/>
      <c r="K14" s="25"/>
      <c r="L14" s="25"/>
      <c r="M14" s="25"/>
      <c r="N14" s="25"/>
      <c r="O14" s="25"/>
    </row>
    <row r="15" spans="1:17" s="43" customFormat="1" ht="15" customHeight="1" x14ac:dyDescent="0.35">
      <c r="A15" s="38"/>
      <c r="C15" s="61"/>
      <c r="D15" s="61"/>
      <c r="E15" s="41"/>
      <c r="F15" s="41"/>
      <c r="G15" s="25"/>
      <c r="H15" s="24"/>
      <c r="I15" s="25"/>
      <c r="J15" s="25"/>
      <c r="K15" s="25"/>
      <c r="L15" s="25"/>
      <c r="M15" s="25"/>
      <c r="N15" s="25"/>
      <c r="O15" s="25"/>
    </row>
    <row r="16" spans="1:17" s="37" customFormat="1" ht="12" thickBot="1" x14ac:dyDescent="0.4">
      <c r="A16" s="10"/>
      <c r="B16" s="35"/>
      <c r="C16" s="35"/>
      <c r="D16" s="32"/>
      <c r="E16" s="35"/>
      <c r="F16" s="32"/>
      <c r="G16" s="33"/>
      <c r="H16" s="34"/>
      <c r="I16" s="35"/>
      <c r="J16" s="36"/>
      <c r="K16" s="26"/>
      <c r="L16" s="35"/>
      <c r="M16" s="35"/>
      <c r="N16" s="35"/>
      <c r="O16" s="35"/>
      <c r="P16" s="35"/>
      <c r="Q16" s="35"/>
    </row>
    <row r="17" spans="1:17" s="37" customFormat="1" ht="15.5" x14ac:dyDescent="0.35">
      <c r="A17" s="62" t="s">
        <v>2</v>
      </c>
      <c r="B17" s="63" t="s">
        <v>51</v>
      </c>
      <c r="C17" s="64"/>
      <c r="D17" s="64"/>
      <c r="E17" s="65"/>
      <c r="F17" s="65"/>
      <c r="G17" s="65"/>
      <c r="H17" s="66"/>
      <c r="I17" s="35"/>
      <c r="J17" s="36"/>
      <c r="K17" s="26"/>
      <c r="L17" s="35"/>
      <c r="M17" s="35"/>
      <c r="N17" s="35"/>
      <c r="O17" s="35"/>
      <c r="P17" s="35"/>
      <c r="Q17" s="35"/>
    </row>
    <row r="18" spans="1:17" s="37" customFormat="1" ht="15.5" x14ac:dyDescent="0.35">
      <c r="A18" s="62"/>
      <c r="B18" s="67"/>
      <c r="C18" s="68"/>
      <c r="D18" s="68"/>
      <c r="E18" s="68"/>
      <c r="F18" s="35"/>
      <c r="G18" s="20"/>
      <c r="H18" s="69"/>
      <c r="I18" s="35"/>
      <c r="J18" s="36"/>
      <c r="K18" s="26"/>
      <c r="L18" s="35"/>
      <c r="M18" s="35"/>
      <c r="N18" s="35"/>
      <c r="O18" s="35"/>
      <c r="P18" s="35"/>
      <c r="Q18" s="35"/>
    </row>
    <row r="19" spans="1:17" s="37" customFormat="1" ht="11.5" x14ac:dyDescent="0.35">
      <c r="A19" s="38"/>
      <c r="B19" s="70" t="s">
        <v>13</v>
      </c>
      <c r="C19" s="71"/>
      <c r="D19" s="71"/>
      <c r="E19" s="35"/>
      <c r="F19" s="72" t="s">
        <v>119</v>
      </c>
      <c r="G19" s="72" t="s">
        <v>129</v>
      </c>
      <c r="H19" s="69"/>
      <c r="I19" s="35"/>
      <c r="J19" s="36"/>
      <c r="K19" s="26"/>
      <c r="L19" s="35"/>
      <c r="M19" s="35"/>
      <c r="N19" s="35"/>
      <c r="O19" s="35"/>
      <c r="P19" s="35"/>
      <c r="Q19" s="35"/>
    </row>
    <row r="20" spans="1:17" s="76" customFormat="1" ht="11.5" x14ac:dyDescent="0.35">
      <c r="A20" s="38"/>
      <c r="B20" s="73" t="s">
        <v>64</v>
      </c>
      <c r="C20" s="74"/>
      <c r="D20" s="34" t="s">
        <v>3</v>
      </c>
      <c r="E20" s="74" t="s">
        <v>4</v>
      </c>
      <c r="F20" s="34" t="s">
        <v>5</v>
      </c>
      <c r="G20" s="34" t="s">
        <v>109</v>
      </c>
      <c r="H20" s="69"/>
      <c r="I20" s="74"/>
      <c r="J20" s="75"/>
      <c r="K20" s="163"/>
      <c r="L20" s="74"/>
      <c r="M20" s="74"/>
      <c r="N20" s="74"/>
      <c r="O20" s="74"/>
      <c r="P20" s="74"/>
      <c r="Q20" s="74"/>
    </row>
    <row r="21" spans="1:17" s="37" customFormat="1" ht="11.5" x14ac:dyDescent="0.35">
      <c r="A21" s="10"/>
      <c r="B21" s="6" t="s">
        <v>65</v>
      </c>
      <c r="C21" s="1"/>
      <c r="D21" s="13"/>
      <c r="E21" s="2"/>
      <c r="F21" s="20">
        <f>$D21*E21</f>
        <v>0</v>
      </c>
      <c r="G21" s="14">
        <v>0</v>
      </c>
      <c r="H21" s="69"/>
      <c r="I21" s="35"/>
      <c r="J21" s="36"/>
      <c r="K21" s="162"/>
      <c r="L21" s="35"/>
      <c r="M21" s="35"/>
      <c r="N21" s="35"/>
      <c r="O21" s="35"/>
      <c r="P21" s="35"/>
      <c r="Q21" s="35"/>
    </row>
    <row r="22" spans="1:17" s="37" customFormat="1" ht="11.5" x14ac:dyDescent="0.35">
      <c r="A22" s="10"/>
      <c r="B22" s="6" t="s">
        <v>66</v>
      </c>
      <c r="C22" s="1"/>
      <c r="D22" s="13"/>
      <c r="E22" s="2"/>
      <c r="F22" s="20">
        <f t="shared" ref="F22:F29" si="0">$D22*E22</f>
        <v>0</v>
      </c>
      <c r="G22" s="14">
        <v>0</v>
      </c>
      <c r="H22" s="69"/>
      <c r="I22" s="35"/>
      <c r="J22" s="36"/>
      <c r="K22" s="162"/>
      <c r="L22" s="35"/>
      <c r="M22" s="35"/>
      <c r="N22" s="35"/>
      <c r="O22" s="35"/>
      <c r="P22" s="35"/>
      <c r="Q22" s="35"/>
    </row>
    <row r="23" spans="1:17" s="37" customFormat="1" ht="11.5" x14ac:dyDescent="0.35">
      <c r="A23" s="10"/>
      <c r="B23" s="6" t="s">
        <v>67</v>
      </c>
      <c r="C23" s="1"/>
      <c r="D23" s="13"/>
      <c r="E23" s="2"/>
      <c r="F23" s="20">
        <f t="shared" si="0"/>
        <v>0</v>
      </c>
      <c r="G23" s="14">
        <v>0</v>
      </c>
      <c r="H23" s="69"/>
      <c r="I23" s="35"/>
      <c r="J23" s="36"/>
      <c r="K23" s="162"/>
      <c r="L23" s="35"/>
      <c r="M23" s="35"/>
      <c r="N23" s="35"/>
      <c r="O23" s="35"/>
      <c r="P23" s="35"/>
      <c r="Q23" s="35"/>
    </row>
    <row r="24" spans="1:17" s="37" customFormat="1" ht="11.5" x14ac:dyDescent="0.35">
      <c r="A24" s="10"/>
      <c r="B24" s="6" t="s">
        <v>154</v>
      </c>
      <c r="C24" s="1"/>
      <c r="D24" s="13"/>
      <c r="E24" s="2"/>
      <c r="F24" s="20">
        <f t="shared" si="0"/>
        <v>0</v>
      </c>
      <c r="G24" s="14">
        <v>0</v>
      </c>
      <c r="H24" s="69"/>
      <c r="I24" s="35"/>
      <c r="J24" s="36"/>
      <c r="K24" s="35"/>
      <c r="L24" s="35"/>
      <c r="M24" s="35"/>
      <c r="N24" s="35"/>
      <c r="O24" s="35"/>
      <c r="P24" s="35"/>
      <c r="Q24" s="35"/>
    </row>
    <row r="25" spans="1:17" s="37" customFormat="1" ht="11.5" x14ac:dyDescent="0.35">
      <c r="A25" s="10"/>
      <c r="B25" s="6"/>
      <c r="C25" s="1"/>
      <c r="D25" s="13"/>
      <c r="E25" s="2"/>
      <c r="F25" s="20">
        <f t="shared" si="0"/>
        <v>0</v>
      </c>
      <c r="G25" s="14">
        <v>0</v>
      </c>
      <c r="H25" s="69"/>
      <c r="I25" s="35"/>
      <c r="J25" s="36"/>
      <c r="K25" s="35"/>
      <c r="L25" s="35"/>
      <c r="M25" s="35"/>
      <c r="N25" s="35"/>
      <c r="O25" s="35"/>
      <c r="P25" s="35"/>
      <c r="Q25" s="35"/>
    </row>
    <row r="26" spans="1:17" s="37" customFormat="1" ht="11.5" x14ac:dyDescent="0.35">
      <c r="A26" s="10"/>
      <c r="B26" s="6"/>
      <c r="C26" s="1"/>
      <c r="D26" s="13"/>
      <c r="E26" s="2"/>
      <c r="F26" s="20">
        <f t="shared" si="0"/>
        <v>0</v>
      </c>
      <c r="G26" s="14">
        <v>0</v>
      </c>
      <c r="H26" s="69"/>
      <c r="I26" s="35"/>
      <c r="J26" s="36"/>
      <c r="K26" s="35"/>
      <c r="L26" s="35"/>
      <c r="M26" s="35"/>
      <c r="N26" s="35"/>
      <c r="O26" s="35"/>
      <c r="P26" s="35"/>
      <c r="Q26" s="35"/>
    </row>
    <row r="27" spans="1:17" s="37" customFormat="1" ht="11.5" x14ac:dyDescent="0.35">
      <c r="A27" s="10"/>
      <c r="B27" s="6"/>
      <c r="C27" s="1"/>
      <c r="D27" s="13"/>
      <c r="E27" s="2"/>
      <c r="F27" s="20">
        <f>$D27*E27</f>
        <v>0</v>
      </c>
      <c r="G27" s="14">
        <v>0</v>
      </c>
      <c r="H27" s="69"/>
      <c r="I27" s="35"/>
      <c r="J27" s="36"/>
      <c r="K27" s="35"/>
      <c r="L27" s="35"/>
      <c r="M27" s="35"/>
      <c r="N27" s="35"/>
      <c r="O27" s="35"/>
      <c r="P27" s="35"/>
      <c r="Q27" s="35"/>
    </row>
    <row r="28" spans="1:17" s="37" customFormat="1" ht="12.5" x14ac:dyDescent="0.35">
      <c r="A28" s="10"/>
      <c r="B28" s="22"/>
      <c r="C28" s="1"/>
      <c r="D28" s="13"/>
      <c r="E28" s="2"/>
      <c r="F28" s="20">
        <f t="shared" si="0"/>
        <v>0</v>
      </c>
      <c r="G28" s="14">
        <v>0</v>
      </c>
      <c r="H28" s="69"/>
      <c r="I28" s="35"/>
      <c r="J28" s="36"/>
      <c r="K28" s="35"/>
      <c r="L28" s="35"/>
      <c r="M28" s="35"/>
      <c r="N28" s="35"/>
      <c r="O28" s="35"/>
      <c r="P28" s="35"/>
      <c r="Q28" s="35"/>
    </row>
    <row r="29" spans="1:17" s="37" customFormat="1" ht="12" thickBot="1" x14ac:dyDescent="0.4">
      <c r="A29" s="10"/>
      <c r="B29" s="6"/>
      <c r="C29" s="1"/>
      <c r="D29" s="13"/>
      <c r="E29" s="2"/>
      <c r="F29" s="20">
        <f t="shared" si="0"/>
        <v>0</v>
      </c>
      <c r="G29" s="14">
        <v>0</v>
      </c>
      <c r="H29" s="69"/>
      <c r="I29" s="35"/>
      <c r="J29" s="36"/>
      <c r="K29" s="35"/>
      <c r="L29" s="35"/>
      <c r="M29" s="35"/>
      <c r="N29" s="35"/>
      <c r="O29" s="35"/>
      <c r="P29" s="35"/>
      <c r="Q29" s="35"/>
    </row>
    <row r="30" spans="1:17" s="43" customFormat="1" ht="12" thickBot="1" x14ac:dyDescent="0.4">
      <c r="A30" s="38"/>
      <c r="B30" s="77"/>
      <c r="C30" s="78"/>
      <c r="D30" s="79"/>
      <c r="E30" s="80" t="s">
        <v>19</v>
      </c>
      <c r="F30" s="60">
        <f>SUM(F21:F29)</f>
        <v>0</v>
      </c>
      <c r="G30" s="60">
        <f>SUM(G21:G29)</f>
        <v>0</v>
      </c>
      <c r="H30" s="81"/>
      <c r="I30" s="25"/>
      <c r="J30" s="25"/>
      <c r="K30" s="25"/>
      <c r="L30" s="25"/>
      <c r="M30" s="25"/>
      <c r="N30" s="25"/>
      <c r="O30" s="25"/>
      <c r="P30" s="25"/>
      <c r="Q30" s="25"/>
    </row>
    <row r="31" spans="1:17" s="43" customFormat="1" ht="12" thickBot="1" x14ac:dyDescent="0.4">
      <c r="A31" s="38"/>
      <c r="B31" s="25"/>
      <c r="C31" s="25"/>
      <c r="D31" s="82"/>
      <c r="E31" s="83"/>
      <c r="F31" s="84"/>
      <c r="G31" s="85"/>
      <c r="H31" s="86"/>
      <c r="I31" s="25"/>
      <c r="J31" s="25"/>
      <c r="K31" s="25"/>
      <c r="L31" s="25"/>
      <c r="M31" s="25"/>
      <c r="N31" s="25"/>
      <c r="O31" s="25"/>
      <c r="P31" s="25"/>
      <c r="Q31" s="25"/>
    </row>
    <row r="32" spans="1:17" s="43" customFormat="1" ht="15.5" x14ac:dyDescent="0.35">
      <c r="A32" s="62" t="s">
        <v>6</v>
      </c>
      <c r="B32" s="87" t="s">
        <v>52</v>
      </c>
      <c r="C32" s="65"/>
      <c r="D32" s="65"/>
      <c r="E32" s="65"/>
      <c r="F32" s="65"/>
      <c r="G32" s="65"/>
      <c r="H32" s="65"/>
      <c r="I32" s="70"/>
      <c r="J32" s="24"/>
      <c r="K32" s="25"/>
      <c r="L32" s="25"/>
      <c r="M32" s="25"/>
      <c r="N32" s="25"/>
      <c r="O32" s="25"/>
      <c r="P32" s="25"/>
      <c r="Q32" s="25"/>
    </row>
    <row r="33" spans="1:17" s="90" customFormat="1" ht="15.5" x14ac:dyDescent="0.35">
      <c r="A33" s="88"/>
      <c r="B33" s="164"/>
      <c r="F33" s="91"/>
      <c r="G33" s="92"/>
      <c r="H33" s="93"/>
      <c r="J33" s="94"/>
    </row>
    <row r="34" spans="1:17" s="43" customFormat="1" ht="11.5" x14ac:dyDescent="0.35">
      <c r="A34" s="38"/>
      <c r="B34" s="70" t="s">
        <v>13</v>
      </c>
      <c r="C34" s="71"/>
      <c r="D34" s="71"/>
      <c r="E34" s="35"/>
      <c r="F34" s="72" t="s">
        <v>119</v>
      </c>
      <c r="G34" s="72" t="s">
        <v>108</v>
      </c>
      <c r="H34" s="69"/>
      <c r="I34" s="25"/>
      <c r="J34" s="24"/>
      <c r="K34" s="25"/>
      <c r="L34" s="25"/>
      <c r="M34" s="25"/>
      <c r="N34" s="25"/>
      <c r="O34" s="25"/>
      <c r="P34" s="25"/>
      <c r="Q34" s="25"/>
    </row>
    <row r="35" spans="1:17" s="43" customFormat="1" ht="11.5" x14ac:dyDescent="0.35">
      <c r="A35" s="38"/>
      <c r="B35" s="73" t="s">
        <v>64</v>
      </c>
      <c r="C35" s="74"/>
      <c r="D35" s="34" t="s">
        <v>3</v>
      </c>
      <c r="E35" s="74" t="s">
        <v>4</v>
      </c>
      <c r="F35" s="34" t="s">
        <v>5</v>
      </c>
      <c r="G35" s="34" t="s">
        <v>109</v>
      </c>
      <c r="H35" s="69"/>
      <c r="I35" s="25"/>
      <c r="J35" s="24"/>
      <c r="K35" s="25"/>
      <c r="L35" s="25"/>
      <c r="M35" s="25"/>
      <c r="N35" s="25"/>
      <c r="O35" s="25"/>
      <c r="P35" s="25"/>
      <c r="Q35" s="25"/>
    </row>
    <row r="36" spans="1:17" s="43" customFormat="1" ht="11.5" x14ac:dyDescent="0.35">
      <c r="A36" s="38"/>
      <c r="B36" s="6" t="s">
        <v>68</v>
      </c>
      <c r="C36" s="1"/>
      <c r="D36" s="13"/>
      <c r="E36" s="2"/>
      <c r="F36" s="20">
        <f t="shared" ref="F36:F44" si="1">$D36*E36</f>
        <v>0</v>
      </c>
      <c r="G36" s="14">
        <v>0</v>
      </c>
      <c r="H36" s="69"/>
      <c r="I36" s="25"/>
      <c r="J36" s="24"/>
      <c r="K36" s="25"/>
      <c r="L36" s="25"/>
      <c r="M36" s="25"/>
      <c r="N36" s="25"/>
      <c r="O36" s="25"/>
      <c r="P36" s="25"/>
      <c r="Q36" s="25"/>
    </row>
    <row r="37" spans="1:17" s="43" customFormat="1" ht="11.5" x14ac:dyDescent="0.35">
      <c r="A37" s="38"/>
      <c r="B37" s="6" t="s">
        <v>70</v>
      </c>
      <c r="C37" s="1"/>
      <c r="D37" s="13"/>
      <c r="E37" s="2"/>
      <c r="F37" s="20">
        <f t="shared" si="1"/>
        <v>0</v>
      </c>
      <c r="G37" s="14">
        <v>0</v>
      </c>
      <c r="H37" s="69"/>
      <c r="I37" s="25"/>
      <c r="J37" s="24"/>
      <c r="K37" s="25"/>
      <c r="L37" s="25"/>
      <c r="M37" s="25"/>
      <c r="N37" s="25"/>
      <c r="O37" s="25"/>
      <c r="P37" s="25"/>
      <c r="Q37" s="25"/>
    </row>
    <row r="38" spans="1:17" s="43" customFormat="1" ht="11.5" x14ac:dyDescent="0.35">
      <c r="A38" s="38"/>
      <c r="B38" s="6" t="s">
        <v>69</v>
      </c>
      <c r="C38" s="1"/>
      <c r="D38" s="13"/>
      <c r="E38" s="2"/>
      <c r="F38" s="20">
        <f t="shared" si="1"/>
        <v>0</v>
      </c>
      <c r="G38" s="14">
        <v>0</v>
      </c>
      <c r="H38" s="69"/>
      <c r="I38" s="25"/>
      <c r="J38" s="24"/>
      <c r="K38" s="25"/>
      <c r="L38" s="25"/>
      <c r="M38" s="25"/>
      <c r="N38" s="25"/>
      <c r="O38" s="25"/>
      <c r="P38" s="25"/>
      <c r="Q38" s="25"/>
    </row>
    <row r="39" spans="1:17" s="43" customFormat="1" ht="11.5" x14ac:dyDescent="0.35">
      <c r="A39" s="38"/>
      <c r="B39" s="6"/>
      <c r="C39" s="1"/>
      <c r="D39" s="13"/>
      <c r="E39" s="2"/>
      <c r="F39" s="20">
        <f t="shared" si="1"/>
        <v>0</v>
      </c>
      <c r="G39" s="14">
        <v>0</v>
      </c>
      <c r="H39" s="69"/>
      <c r="I39" s="25"/>
      <c r="J39" s="24"/>
      <c r="K39" s="25"/>
      <c r="L39" s="25"/>
      <c r="M39" s="25"/>
      <c r="N39" s="25"/>
      <c r="O39" s="25"/>
      <c r="P39" s="25"/>
      <c r="Q39" s="25"/>
    </row>
    <row r="40" spans="1:17" s="43" customFormat="1" ht="11.5" x14ac:dyDescent="0.35">
      <c r="A40" s="38"/>
      <c r="B40" s="6"/>
      <c r="C40" s="1"/>
      <c r="D40" s="13"/>
      <c r="E40" s="2"/>
      <c r="F40" s="20">
        <f t="shared" si="1"/>
        <v>0</v>
      </c>
      <c r="G40" s="14">
        <v>0</v>
      </c>
      <c r="H40" s="69"/>
      <c r="I40" s="25"/>
      <c r="J40" s="24"/>
      <c r="K40" s="25"/>
      <c r="L40" s="25"/>
      <c r="M40" s="25"/>
      <c r="N40" s="25"/>
      <c r="O40" s="25"/>
      <c r="P40" s="25"/>
      <c r="Q40" s="25"/>
    </row>
    <row r="41" spans="1:17" s="43" customFormat="1" ht="11.5" x14ac:dyDescent="0.35">
      <c r="A41" s="38"/>
      <c r="B41" s="6"/>
      <c r="C41" s="1"/>
      <c r="D41" s="13"/>
      <c r="E41" s="2"/>
      <c r="F41" s="20">
        <f t="shared" si="1"/>
        <v>0</v>
      </c>
      <c r="G41" s="14">
        <v>0</v>
      </c>
      <c r="H41" s="69"/>
      <c r="I41" s="25"/>
      <c r="J41" s="24"/>
      <c r="K41" s="25"/>
      <c r="L41" s="25"/>
      <c r="M41" s="25"/>
      <c r="N41" s="25"/>
      <c r="O41" s="25"/>
      <c r="P41" s="25"/>
      <c r="Q41" s="25"/>
    </row>
    <row r="42" spans="1:17" s="43" customFormat="1" ht="11.5" x14ac:dyDescent="0.35">
      <c r="A42" s="38"/>
      <c r="B42" s="6"/>
      <c r="C42" s="1"/>
      <c r="D42" s="13"/>
      <c r="E42" s="2"/>
      <c r="F42" s="20">
        <f t="shared" si="1"/>
        <v>0</v>
      </c>
      <c r="G42" s="14">
        <v>0</v>
      </c>
      <c r="H42" s="69"/>
      <c r="I42" s="25"/>
      <c r="J42" s="24"/>
      <c r="K42" s="25"/>
      <c r="L42" s="25"/>
      <c r="M42" s="25"/>
      <c r="N42" s="25"/>
      <c r="O42" s="25"/>
      <c r="P42" s="25"/>
      <c r="Q42" s="25"/>
    </row>
    <row r="43" spans="1:17" s="43" customFormat="1" ht="11.5" x14ac:dyDescent="0.35">
      <c r="A43" s="38"/>
      <c r="B43" s="6"/>
      <c r="C43" s="1"/>
      <c r="D43" s="13"/>
      <c r="E43" s="2"/>
      <c r="F43" s="20">
        <f t="shared" si="1"/>
        <v>0</v>
      </c>
      <c r="G43" s="14">
        <v>0</v>
      </c>
      <c r="H43" s="69"/>
      <c r="I43" s="25"/>
      <c r="J43" s="24"/>
      <c r="K43" s="25"/>
      <c r="L43" s="25"/>
      <c r="M43" s="25"/>
      <c r="N43" s="25"/>
      <c r="O43" s="25"/>
      <c r="P43" s="25"/>
      <c r="Q43" s="25"/>
    </row>
    <row r="44" spans="1:17" s="43" customFormat="1" ht="11.5" x14ac:dyDescent="0.35">
      <c r="A44" s="38"/>
      <c r="B44" s="6"/>
      <c r="C44" s="1"/>
      <c r="D44" s="13"/>
      <c r="E44" s="2"/>
      <c r="F44" s="20">
        <f t="shared" si="1"/>
        <v>0</v>
      </c>
      <c r="G44" s="14">
        <v>0</v>
      </c>
      <c r="H44" s="69"/>
      <c r="I44" s="25"/>
      <c r="J44" s="24"/>
      <c r="K44" s="25"/>
      <c r="L44" s="25"/>
      <c r="M44" s="25"/>
      <c r="N44" s="25"/>
      <c r="O44" s="25"/>
      <c r="P44" s="25"/>
      <c r="Q44" s="25"/>
    </row>
    <row r="45" spans="1:17" s="43" customFormat="1" ht="11.5" x14ac:dyDescent="0.35">
      <c r="A45" s="38"/>
      <c r="B45" s="95"/>
      <c r="C45" s="35"/>
      <c r="D45" s="96"/>
      <c r="E45" s="97" t="s">
        <v>14</v>
      </c>
      <c r="F45" s="85">
        <f>SUM(F36:F44)</f>
        <v>0</v>
      </c>
      <c r="G45" s="19">
        <f>SUM(G36:G44)</f>
        <v>0</v>
      </c>
      <c r="H45" s="69"/>
      <c r="I45" s="25"/>
      <c r="J45" s="24"/>
      <c r="K45" s="25"/>
      <c r="L45" s="25"/>
      <c r="M45" s="25"/>
      <c r="N45" s="25"/>
      <c r="O45" s="25"/>
      <c r="P45" s="25"/>
      <c r="Q45" s="25"/>
    </row>
    <row r="46" spans="1:17" s="43" customFormat="1" ht="11.5" x14ac:dyDescent="0.35">
      <c r="A46" s="38"/>
      <c r="B46" s="70"/>
      <c r="C46" s="25"/>
      <c r="D46" s="98"/>
      <c r="E46" s="98"/>
      <c r="F46" s="85"/>
      <c r="G46" s="92"/>
      <c r="H46" s="69"/>
      <c r="I46" s="25"/>
      <c r="J46" s="24"/>
      <c r="K46" s="25"/>
      <c r="L46" s="25"/>
      <c r="M46" s="25"/>
      <c r="N46" s="25"/>
      <c r="O46" s="25"/>
      <c r="P46" s="25"/>
      <c r="Q46" s="25"/>
    </row>
    <row r="47" spans="1:17" s="43" customFormat="1" ht="11.5" x14ac:dyDescent="0.35">
      <c r="A47" s="38"/>
      <c r="B47" s="70" t="s">
        <v>17</v>
      </c>
      <c r="C47" s="25"/>
      <c r="D47" s="35"/>
      <c r="E47" s="99"/>
      <c r="F47" s="100"/>
      <c r="G47" s="92"/>
      <c r="H47" s="101"/>
      <c r="I47" s="25"/>
      <c r="J47" s="24"/>
      <c r="K47" s="25"/>
      <c r="L47" s="25"/>
      <c r="M47" s="25"/>
      <c r="N47" s="25"/>
      <c r="O47" s="25"/>
      <c r="P47" s="25"/>
      <c r="Q47" s="25"/>
    </row>
    <row r="48" spans="1:17" s="43" customFormat="1" ht="11.5" x14ac:dyDescent="0.35">
      <c r="A48" s="38"/>
      <c r="B48" s="73" t="s">
        <v>7</v>
      </c>
      <c r="C48" s="25"/>
      <c r="E48" s="83"/>
      <c r="F48" s="92" t="s">
        <v>8</v>
      </c>
      <c r="G48" s="92"/>
      <c r="H48" s="101"/>
      <c r="I48" s="25"/>
      <c r="J48" s="24"/>
      <c r="K48" s="25"/>
      <c r="L48" s="25"/>
      <c r="M48" s="25"/>
      <c r="N48" s="25"/>
      <c r="O48" s="25"/>
      <c r="P48" s="25"/>
      <c r="Q48" s="25"/>
    </row>
    <row r="49" spans="1:17" s="43" customFormat="1" ht="11.5" x14ac:dyDescent="0.35">
      <c r="A49" s="38"/>
      <c r="B49" s="6" t="s">
        <v>71</v>
      </c>
      <c r="C49" s="2"/>
      <c r="D49" s="2"/>
      <c r="E49" s="2"/>
      <c r="F49" s="14">
        <v>0</v>
      </c>
      <c r="G49" s="14">
        <v>0</v>
      </c>
      <c r="H49" s="101"/>
      <c r="I49" s="25"/>
      <c r="J49" s="24"/>
      <c r="K49" s="25"/>
      <c r="L49" s="25"/>
      <c r="M49" s="25"/>
      <c r="N49" s="25"/>
      <c r="O49" s="25"/>
      <c r="P49" s="25"/>
      <c r="Q49" s="25"/>
    </row>
    <row r="50" spans="1:17" s="43" customFormat="1" ht="11.5" x14ac:dyDescent="0.35">
      <c r="A50" s="38"/>
      <c r="B50" s="6" t="s">
        <v>72</v>
      </c>
      <c r="C50" s="2"/>
      <c r="D50" s="2"/>
      <c r="E50" s="2"/>
      <c r="F50" s="14">
        <v>0</v>
      </c>
      <c r="G50" s="14">
        <v>0</v>
      </c>
      <c r="H50" s="101"/>
      <c r="I50" s="25"/>
      <c r="J50" s="24"/>
      <c r="K50" s="25"/>
      <c r="L50" s="25"/>
      <c r="M50" s="25"/>
      <c r="N50" s="25"/>
      <c r="O50" s="25"/>
      <c r="P50" s="25"/>
      <c r="Q50" s="25"/>
    </row>
    <row r="51" spans="1:17" s="43" customFormat="1" ht="11.5" x14ac:dyDescent="0.35">
      <c r="A51" s="38"/>
      <c r="B51" s="3"/>
      <c r="C51" s="2"/>
      <c r="D51" s="2"/>
      <c r="E51" s="2"/>
      <c r="F51" s="14">
        <v>0</v>
      </c>
      <c r="G51" s="14">
        <v>0</v>
      </c>
      <c r="H51" s="101"/>
      <c r="I51" s="25"/>
      <c r="J51" s="24"/>
      <c r="K51" s="25"/>
      <c r="L51" s="25"/>
      <c r="M51" s="25"/>
      <c r="N51" s="25"/>
      <c r="O51" s="25"/>
      <c r="P51" s="25"/>
      <c r="Q51" s="25"/>
    </row>
    <row r="52" spans="1:17" s="43" customFormat="1" ht="11.5" x14ac:dyDescent="0.35">
      <c r="A52" s="38"/>
      <c r="B52" s="3"/>
      <c r="C52" s="2"/>
      <c r="D52" s="2"/>
      <c r="E52" s="2"/>
      <c r="F52" s="14">
        <v>0</v>
      </c>
      <c r="G52" s="14">
        <v>0</v>
      </c>
      <c r="H52" s="101"/>
      <c r="I52" s="25"/>
      <c r="J52" s="24"/>
      <c r="K52" s="25"/>
      <c r="L52" s="25"/>
      <c r="M52" s="25"/>
      <c r="N52" s="25"/>
      <c r="O52" s="25"/>
      <c r="P52" s="25"/>
      <c r="Q52" s="25"/>
    </row>
    <row r="53" spans="1:17" s="43" customFormat="1" ht="11.5" x14ac:dyDescent="0.35">
      <c r="A53" s="38"/>
      <c r="B53" s="3"/>
      <c r="C53" s="2"/>
      <c r="D53" s="2"/>
      <c r="E53" s="2"/>
      <c r="F53" s="14">
        <v>0</v>
      </c>
      <c r="G53" s="14">
        <v>0</v>
      </c>
      <c r="H53" s="101"/>
      <c r="I53" s="25"/>
      <c r="J53" s="24"/>
      <c r="K53" s="25"/>
      <c r="L53" s="25"/>
      <c r="M53" s="25"/>
      <c r="N53" s="25"/>
      <c r="O53" s="25"/>
      <c r="P53" s="25"/>
      <c r="Q53" s="25"/>
    </row>
    <row r="54" spans="1:17" s="43" customFormat="1" ht="11.5" x14ac:dyDescent="0.35">
      <c r="A54" s="38"/>
      <c r="B54" s="3"/>
      <c r="C54" s="2"/>
      <c r="D54" s="2"/>
      <c r="E54" s="2"/>
      <c r="F54" s="14">
        <v>0</v>
      </c>
      <c r="G54" s="14">
        <v>0</v>
      </c>
      <c r="H54" s="101"/>
      <c r="I54" s="25"/>
      <c r="J54" s="24"/>
      <c r="K54" s="25"/>
      <c r="L54" s="25"/>
      <c r="M54" s="25"/>
      <c r="N54" s="25"/>
      <c r="O54" s="25"/>
      <c r="P54" s="25"/>
      <c r="Q54" s="25"/>
    </row>
    <row r="55" spans="1:17" s="43" customFormat="1" ht="11.5" x14ac:dyDescent="0.35">
      <c r="A55" s="38"/>
      <c r="B55" s="3"/>
      <c r="C55" s="2"/>
      <c r="D55" s="2"/>
      <c r="E55" s="2"/>
      <c r="F55" s="14">
        <v>0</v>
      </c>
      <c r="G55" s="14">
        <v>0</v>
      </c>
      <c r="H55" s="101"/>
      <c r="I55" s="25"/>
      <c r="J55" s="24"/>
      <c r="K55" s="25"/>
      <c r="L55" s="25"/>
      <c r="M55" s="25"/>
      <c r="N55" s="25"/>
      <c r="O55" s="25"/>
      <c r="P55" s="25"/>
      <c r="Q55" s="25"/>
    </row>
    <row r="56" spans="1:17" s="43" customFormat="1" ht="11.5" x14ac:dyDescent="0.35">
      <c r="A56" s="38"/>
      <c r="B56" s="102"/>
      <c r="C56" s="90"/>
      <c r="D56" s="103"/>
      <c r="E56" s="97" t="s">
        <v>18</v>
      </c>
      <c r="F56" s="19">
        <f>SUM(F49:F55)</f>
        <v>0</v>
      </c>
      <c r="G56" s="19">
        <f>SUM(G49:G55)</f>
        <v>0</v>
      </c>
      <c r="H56" s="101"/>
      <c r="I56" s="25"/>
      <c r="J56" s="24"/>
      <c r="K56" s="25"/>
      <c r="L56" s="25"/>
      <c r="M56" s="25"/>
      <c r="N56" s="25"/>
      <c r="O56" s="25"/>
      <c r="P56" s="25"/>
      <c r="Q56" s="25"/>
    </row>
    <row r="57" spans="1:17" s="43" customFormat="1" ht="11.5" x14ac:dyDescent="0.35">
      <c r="A57" s="38"/>
      <c r="B57" s="70"/>
      <c r="C57" s="25"/>
      <c r="D57" s="82"/>
      <c r="E57" s="83"/>
      <c r="F57" s="19"/>
      <c r="G57" s="20"/>
      <c r="H57" s="69"/>
      <c r="I57" s="25"/>
      <c r="J57" s="24"/>
      <c r="K57" s="25"/>
      <c r="L57" s="25"/>
      <c r="M57" s="25"/>
      <c r="N57" s="25"/>
      <c r="O57" s="25"/>
      <c r="P57" s="25"/>
      <c r="Q57" s="25"/>
    </row>
    <row r="58" spans="1:17" s="43" customFormat="1" ht="11.5" x14ac:dyDescent="0.35">
      <c r="A58" s="38"/>
      <c r="B58" s="70" t="s">
        <v>44</v>
      </c>
      <c r="C58" s="25"/>
      <c r="D58" s="82"/>
      <c r="E58" s="83"/>
      <c r="F58" s="19"/>
      <c r="G58" s="19"/>
      <c r="H58" s="69"/>
      <c r="I58" s="25"/>
      <c r="J58" s="24"/>
      <c r="K58" s="25"/>
      <c r="L58" s="25"/>
      <c r="M58" s="25"/>
      <c r="N58" s="25"/>
      <c r="O58" s="25"/>
      <c r="P58" s="25"/>
      <c r="Q58" s="25"/>
    </row>
    <row r="59" spans="1:17" s="43" customFormat="1" ht="11.5" x14ac:dyDescent="0.35">
      <c r="A59" s="38"/>
      <c r="B59" s="73" t="s">
        <v>7</v>
      </c>
      <c r="C59" s="25"/>
      <c r="E59" s="83"/>
      <c r="F59" s="92" t="s">
        <v>8</v>
      </c>
      <c r="G59" s="33"/>
      <c r="H59" s="69"/>
      <c r="I59" s="25"/>
      <c r="J59" s="24"/>
      <c r="K59" s="25"/>
      <c r="L59" s="25"/>
      <c r="M59" s="25"/>
      <c r="N59" s="25"/>
      <c r="O59" s="25"/>
      <c r="P59" s="25"/>
      <c r="Q59" s="25"/>
    </row>
    <row r="60" spans="1:17" s="43" customFormat="1" ht="11.5" x14ac:dyDescent="0.35">
      <c r="A60" s="38"/>
      <c r="B60" s="6" t="s">
        <v>73</v>
      </c>
      <c r="C60" s="2"/>
      <c r="D60" s="2"/>
      <c r="E60" s="2"/>
      <c r="F60" s="14">
        <v>0</v>
      </c>
      <c r="G60" s="14">
        <v>0</v>
      </c>
      <c r="H60" s="69"/>
      <c r="I60" s="25"/>
      <c r="J60" s="24"/>
      <c r="K60" s="25"/>
      <c r="L60" s="25"/>
      <c r="M60" s="25"/>
      <c r="N60" s="25"/>
      <c r="O60" s="25"/>
      <c r="P60" s="25"/>
      <c r="Q60" s="25"/>
    </row>
    <row r="61" spans="1:17" s="43" customFormat="1" ht="11.5" x14ac:dyDescent="0.35">
      <c r="A61" s="38"/>
      <c r="B61" s="6"/>
      <c r="C61" s="2"/>
      <c r="D61" s="2"/>
      <c r="E61" s="2"/>
      <c r="F61" s="14">
        <v>0</v>
      </c>
      <c r="G61" s="14">
        <v>0</v>
      </c>
      <c r="H61" s="69"/>
      <c r="I61" s="25"/>
      <c r="J61" s="24"/>
      <c r="K61" s="25"/>
      <c r="L61" s="25"/>
      <c r="M61" s="25"/>
      <c r="N61" s="25"/>
      <c r="O61" s="25"/>
      <c r="P61" s="25"/>
      <c r="Q61" s="25"/>
    </row>
    <row r="62" spans="1:17" s="43" customFormat="1" ht="11.5" x14ac:dyDescent="0.35">
      <c r="A62" s="38"/>
      <c r="B62" s="3"/>
      <c r="C62" s="2"/>
      <c r="D62" s="2"/>
      <c r="E62" s="2"/>
      <c r="F62" s="14">
        <v>0</v>
      </c>
      <c r="G62" s="14">
        <v>0</v>
      </c>
      <c r="H62" s="69"/>
      <c r="I62" s="25"/>
      <c r="J62" s="24"/>
      <c r="K62" s="25"/>
      <c r="L62" s="25"/>
      <c r="M62" s="25"/>
      <c r="N62" s="25"/>
      <c r="O62" s="25"/>
      <c r="P62" s="25"/>
      <c r="Q62" s="25"/>
    </row>
    <row r="63" spans="1:17" s="43" customFormat="1" ht="11.5" x14ac:dyDescent="0.35">
      <c r="A63" s="38"/>
      <c r="B63" s="3"/>
      <c r="C63" s="2"/>
      <c r="D63" s="2"/>
      <c r="E63" s="2"/>
      <c r="F63" s="14">
        <v>0</v>
      </c>
      <c r="G63" s="14">
        <v>0</v>
      </c>
      <c r="H63" s="69"/>
      <c r="I63" s="25"/>
      <c r="J63" s="24"/>
      <c r="K63" s="25"/>
      <c r="L63" s="25"/>
      <c r="M63" s="25"/>
      <c r="N63" s="25"/>
      <c r="O63" s="25"/>
      <c r="P63" s="25"/>
      <c r="Q63" s="25"/>
    </row>
    <row r="64" spans="1:17" s="43" customFormat="1" ht="11.5" x14ac:dyDescent="0.35">
      <c r="A64" s="38"/>
      <c r="B64" s="3"/>
      <c r="C64" s="2"/>
      <c r="D64" s="2"/>
      <c r="E64" s="2"/>
      <c r="F64" s="14">
        <v>0</v>
      </c>
      <c r="G64" s="14">
        <v>0</v>
      </c>
      <c r="H64" s="69"/>
      <c r="I64" s="25"/>
      <c r="J64" s="24"/>
      <c r="K64" s="25"/>
      <c r="L64" s="25"/>
      <c r="M64" s="25"/>
      <c r="N64" s="25"/>
      <c r="O64" s="25"/>
      <c r="P64" s="25"/>
      <c r="Q64" s="25"/>
    </row>
    <row r="65" spans="1:17" s="43" customFormat="1" ht="11.5" x14ac:dyDescent="0.35">
      <c r="A65" s="38"/>
      <c r="B65" s="3"/>
      <c r="C65" s="2"/>
      <c r="D65" s="2"/>
      <c r="E65" s="2"/>
      <c r="F65" s="14">
        <v>0</v>
      </c>
      <c r="G65" s="14">
        <v>0</v>
      </c>
      <c r="H65" s="69"/>
      <c r="I65" s="25"/>
      <c r="J65" s="24"/>
      <c r="K65" s="25"/>
      <c r="L65" s="25"/>
      <c r="M65" s="25"/>
      <c r="N65" s="25"/>
      <c r="O65" s="25"/>
      <c r="P65" s="25"/>
      <c r="Q65" s="25"/>
    </row>
    <row r="66" spans="1:17" s="43" customFormat="1" ht="11.5" x14ac:dyDescent="0.35">
      <c r="A66" s="38"/>
      <c r="B66" s="3"/>
      <c r="C66" s="2"/>
      <c r="D66" s="2"/>
      <c r="E66" s="2"/>
      <c r="F66" s="14">
        <v>0</v>
      </c>
      <c r="G66" s="14">
        <v>0</v>
      </c>
      <c r="H66" s="69"/>
      <c r="I66" s="25"/>
      <c r="J66" s="24"/>
      <c r="K66" s="25"/>
      <c r="L66" s="25"/>
      <c r="M66" s="25"/>
      <c r="N66" s="25"/>
      <c r="O66" s="25"/>
      <c r="P66" s="25"/>
      <c r="Q66" s="25"/>
    </row>
    <row r="67" spans="1:17" s="43" customFormat="1" ht="11.5" x14ac:dyDescent="0.35">
      <c r="A67" s="38"/>
      <c r="B67" s="102"/>
      <c r="C67" s="90"/>
      <c r="D67" s="103"/>
      <c r="E67" s="104" t="s">
        <v>47</v>
      </c>
      <c r="F67" s="19">
        <f>SUM(F60:F66)</f>
        <v>0</v>
      </c>
      <c r="G67" s="19">
        <f>SUM(G60:G66)</f>
        <v>0</v>
      </c>
      <c r="H67" s="69"/>
      <c r="I67" s="25"/>
      <c r="J67" s="24"/>
      <c r="K67" s="25"/>
      <c r="L67" s="25"/>
      <c r="M67" s="25"/>
      <c r="N67" s="25"/>
      <c r="O67" s="25"/>
      <c r="P67" s="25"/>
      <c r="Q67" s="25"/>
    </row>
    <row r="68" spans="1:17" s="43" customFormat="1" ht="12" thickBot="1" x14ac:dyDescent="0.4">
      <c r="A68" s="38"/>
      <c r="B68" s="70"/>
      <c r="C68" s="25"/>
      <c r="D68" s="82"/>
      <c r="E68" s="83"/>
      <c r="F68" s="19"/>
      <c r="G68" s="20"/>
      <c r="H68" s="69"/>
      <c r="I68" s="25"/>
      <c r="J68" s="24"/>
      <c r="K68" s="25"/>
      <c r="L68" s="25"/>
      <c r="M68" s="25"/>
      <c r="N68" s="25"/>
      <c r="O68" s="25"/>
      <c r="P68" s="25"/>
      <c r="Q68" s="25"/>
    </row>
    <row r="69" spans="1:17" s="43" customFormat="1" ht="12" thickBot="1" x14ac:dyDescent="0.4">
      <c r="A69" s="38"/>
      <c r="B69" s="77"/>
      <c r="C69" s="78"/>
      <c r="D69" s="105"/>
      <c r="E69" s="80" t="s">
        <v>20</v>
      </c>
      <c r="F69" s="60">
        <f>F45+F56+F67</f>
        <v>0</v>
      </c>
      <c r="G69" s="60">
        <f>G45+G56+G67</f>
        <v>0</v>
      </c>
      <c r="H69" s="81"/>
      <c r="I69" s="25"/>
      <c r="J69" s="24"/>
      <c r="K69" s="25"/>
      <c r="L69" s="25"/>
      <c r="M69" s="25"/>
      <c r="N69" s="25"/>
      <c r="O69" s="25"/>
      <c r="P69" s="25"/>
      <c r="Q69" s="25"/>
    </row>
    <row r="70" spans="1:17" s="43" customFormat="1" ht="12" thickBot="1" x14ac:dyDescent="0.4">
      <c r="A70" s="38"/>
      <c r="B70" s="25"/>
      <c r="C70" s="25"/>
      <c r="D70" s="82"/>
      <c r="E70" s="83"/>
      <c r="F70" s="19"/>
      <c r="G70" s="20"/>
      <c r="H70" s="106"/>
      <c r="I70" s="25"/>
      <c r="J70" s="24"/>
      <c r="K70" s="25"/>
      <c r="L70" s="25"/>
      <c r="M70" s="25"/>
      <c r="N70" s="25"/>
      <c r="O70" s="25"/>
      <c r="P70" s="25"/>
      <c r="Q70" s="25"/>
    </row>
    <row r="71" spans="1:17" s="43" customFormat="1" ht="15.5" x14ac:dyDescent="0.35">
      <c r="A71" s="62" t="s">
        <v>49</v>
      </c>
      <c r="B71" s="87" t="s">
        <v>54</v>
      </c>
      <c r="C71" s="65"/>
      <c r="D71" s="65"/>
      <c r="E71" s="65"/>
      <c r="F71" s="65"/>
      <c r="G71" s="65"/>
      <c r="H71" s="65"/>
      <c r="I71" s="70"/>
      <c r="J71" s="24"/>
      <c r="K71" s="25"/>
      <c r="L71" s="25"/>
      <c r="M71" s="25"/>
      <c r="N71" s="25"/>
      <c r="O71" s="25"/>
      <c r="P71" s="25"/>
      <c r="Q71" s="25"/>
    </row>
    <row r="72" spans="1:17" s="43" customFormat="1" ht="15.5" x14ac:dyDescent="0.35">
      <c r="A72" s="38"/>
      <c r="B72" s="89"/>
      <c r="C72" s="90"/>
      <c r="D72" s="90"/>
      <c r="E72" s="90"/>
      <c r="F72" s="20"/>
      <c r="G72" s="19"/>
      <c r="H72" s="93"/>
      <c r="I72" s="25"/>
      <c r="J72" s="24"/>
      <c r="K72" s="25"/>
      <c r="L72" s="25"/>
      <c r="M72" s="25"/>
      <c r="N72" s="25"/>
      <c r="O72" s="25"/>
      <c r="P72" s="25"/>
      <c r="Q72" s="25"/>
    </row>
    <row r="73" spans="1:17" s="43" customFormat="1" ht="11.5" x14ac:dyDescent="0.35">
      <c r="A73" s="38"/>
      <c r="B73" s="70" t="s">
        <v>13</v>
      </c>
      <c r="C73" s="71"/>
      <c r="D73" s="71"/>
      <c r="E73" s="35"/>
      <c r="F73" s="72" t="s">
        <v>119</v>
      </c>
      <c r="G73" s="72" t="s">
        <v>129</v>
      </c>
      <c r="H73" s="69"/>
      <c r="I73" s="25"/>
      <c r="J73" s="24"/>
      <c r="K73" s="25"/>
      <c r="L73" s="25"/>
      <c r="M73" s="25"/>
      <c r="N73" s="25"/>
      <c r="O73" s="25"/>
      <c r="P73" s="25"/>
      <c r="Q73" s="25"/>
    </row>
    <row r="74" spans="1:17" s="43" customFormat="1" ht="11.5" x14ac:dyDescent="0.35">
      <c r="A74" s="38"/>
      <c r="B74" s="73" t="s">
        <v>64</v>
      </c>
      <c r="C74" s="74"/>
      <c r="D74" s="34" t="s">
        <v>3</v>
      </c>
      <c r="E74" s="74" t="s">
        <v>4</v>
      </c>
      <c r="F74" s="92" t="s">
        <v>5</v>
      </c>
      <c r="G74" s="34" t="s">
        <v>109</v>
      </c>
      <c r="H74" s="69"/>
      <c r="I74" s="25"/>
      <c r="J74" s="24"/>
      <c r="K74" s="25"/>
      <c r="L74" s="25"/>
      <c r="M74" s="25"/>
      <c r="N74" s="25"/>
      <c r="O74" s="25"/>
      <c r="P74" s="25"/>
      <c r="Q74" s="25"/>
    </row>
    <row r="75" spans="1:17" s="43" customFormat="1" ht="11.5" x14ac:dyDescent="0.35">
      <c r="A75" s="38"/>
      <c r="B75" s="6" t="s">
        <v>74</v>
      </c>
      <c r="C75" s="1"/>
      <c r="D75" s="13"/>
      <c r="E75" s="2"/>
      <c r="F75" s="20">
        <f t="shared" ref="F75:F83" si="2">$D75*E75</f>
        <v>0</v>
      </c>
      <c r="G75" s="14">
        <v>0</v>
      </c>
      <c r="H75" s="69"/>
      <c r="I75" s="25"/>
      <c r="J75" s="24"/>
      <c r="K75" s="25"/>
      <c r="L75" s="25"/>
      <c r="M75" s="25"/>
      <c r="N75" s="25"/>
      <c r="O75" s="25"/>
      <c r="P75" s="25"/>
      <c r="Q75" s="25"/>
    </row>
    <row r="76" spans="1:17" s="43" customFormat="1" ht="11.5" x14ac:dyDescent="0.35">
      <c r="A76" s="38"/>
      <c r="B76" s="6" t="s">
        <v>75</v>
      </c>
      <c r="C76" s="1"/>
      <c r="D76" s="13"/>
      <c r="E76" s="2"/>
      <c r="F76" s="20">
        <f t="shared" si="2"/>
        <v>0</v>
      </c>
      <c r="G76" s="14">
        <v>0</v>
      </c>
      <c r="H76" s="69"/>
      <c r="I76" s="25"/>
      <c r="J76" s="24"/>
      <c r="K76" s="25"/>
      <c r="L76" s="25"/>
      <c r="M76" s="25"/>
      <c r="N76" s="25"/>
      <c r="O76" s="25"/>
      <c r="P76" s="25"/>
      <c r="Q76" s="25"/>
    </row>
    <row r="77" spans="1:17" s="43" customFormat="1" ht="11.5" x14ac:dyDescent="0.35">
      <c r="A77" s="38"/>
      <c r="B77" s="6"/>
      <c r="C77" s="1"/>
      <c r="D77" s="13"/>
      <c r="E77" s="2"/>
      <c r="F77" s="20">
        <f t="shared" si="2"/>
        <v>0</v>
      </c>
      <c r="G77" s="14">
        <v>0</v>
      </c>
      <c r="H77" s="69"/>
      <c r="I77" s="25"/>
      <c r="J77" s="24"/>
      <c r="K77" s="25"/>
      <c r="L77" s="25"/>
      <c r="M77" s="25"/>
      <c r="N77" s="25"/>
      <c r="O77" s="25"/>
      <c r="P77" s="25"/>
      <c r="Q77" s="25"/>
    </row>
    <row r="78" spans="1:17" s="43" customFormat="1" ht="11.5" x14ac:dyDescent="0.35">
      <c r="A78" s="38"/>
      <c r="B78" s="6"/>
      <c r="C78" s="1"/>
      <c r="D78" s="13"/>
      <c r="E78" s="2"/>
      <c r="F78" s="20">
        <f t="shared" si="2"/>
        <v>0</v>
      </c>
      <c r="G78" s="14">
        <v>0</v>
      </c>
      <c r="H78" s="69"/>
      <c r="I78" s="25"/>
      <c r="J78" s="24"/>
      <c r="K78" s="25"/>
      <c r="L78" s="25"/>
      <c r="M78" s="25"/>
      <c r="N78" s="25"/>
      <c r="O78" s="25"/>
      <c r="P78" s="25"/>
      <c r="Q78" s="25"/>
    </row>
    <row r="79" spans="1:17" s="43" customFormat="1" ht="11.5" x14ac:dyDescent="0.35">
      <c r="A79" s="38"/>
      <c r="B79" s="6"/>
      <c r="C79" s="1"/>
      <c r="D79" s="13"/>
      <c r="E79" s="2"/>
      <c r="F79" s="20">
        <f t="shared" si="2"/>
        <v>0</v>
      </c>
      <c r="G79" s="14">
        <v>0</v>
      </c>
      <c r="H79" s="69"/>
      <c r="I79" s="25"/>
      <c r="J79" s="24"/>
      <c r="K79" s="25"/>
      <c r="L79" s="25"/>
      <c r="M79" s="25"/>
      <c r="N79" s="25"/>
      <c r="O79" s="25"/>
      <c r="P79" s="25"/>
      <c r="Q79" s="25"/>
    </row>
    <row r="80" spans="1:17" s="43" customFormat="1" ht="11.5" x14ac:dyDescent="0.35">
      <c r="A80" s="38"/>
      <c r="B80" s="6"/>
      <c r="C80" s="1"/>
      <c r="D80" s="13"/>
      <c r="E80" s="2"/>
      <c r="F80" s="20">
        <f t="shared" si="2"/>
        <v>0</v>
      </c>
      <c r="G80" s="14">
        <v>0</v>
      </c>
      <c r="H80" s="69"/>
      <c r="I80" s="25"/>
      <c r="J80" s="24"/>
      <c r="K80" s="25"/>
      <c r="L80" s="25"/>
      <c r="M80" s="25"/>
      <c r="N80" s="25"/>
      <c r="O80" s="25"/>
      <c r="P80" s="25"/>
      <c r="Q80" s="25"/>
    </row>
    <row r="81" spans="1:17" s="43" customFormat="1" ht="11.5" x14ac:dyDescent="0.35">
      <c r="A81" s="38"/>
      <c r="B81" s="6"/>
      <c r="C81" s="1"/>
      <c r="D81" s="13"/>
      <c r="E81" s="2"/>
      <c r="F81" s="20">
        <f t="shared" si="2"/>
        <v>0</v>
      </c>
      <c r="G81" s="14">
        <v>0</v>
      </c>
      <c r="H81" s="69"/>
      <c r="I81" s="25"/>
      <c r="J81" s="24"/>
      <c r="K81" s="25"/>
      <c r="L81" s="25"/>
      <c r="M81" s="25"/>
      <c r="N81" s="25"/>
      <c r="O81" s="25"/>
      <c r="P81" s="25"/>
      <c r="Q81" s="25"/>
    </row>
    <row r="82" spans="1:17" s="43" customFormat="1" ht="11.5" x14ac:dyDescent="0.35">
      <c r="A82" s="38"/>
      <c r="B82" s="6"/>
      <c r="C82" s="1"/>
      <c r="D82" s="13"/>
      <c r="E82" s="2"/>
      <c r="F82" s="20">
        <f t="shared" si="2"/>
        <v>0</v>
      </c>
      <c r="G82" s="14">
        <v>0</v>
      </c>
      <c r="H82" s="69"/>
      <c r="I82" s="25"/>
      <c r="J82" s="24"/>
      <c r="K82" s="25"/>
      <c r="L82" s="25"/>
      <c r="M82" s="25"/>
      <c r="N82" s="25"/>
      <c r="O82" s="25"/>
      <c r="P82" s="25"/>
      <c r="Q82" s="25"/>
    </row>
    <row r="83" spans="1:17" s="43" customFormat="1" ht="11.5" x14ac:dyDescent="0.35">
      <c r="A83" s="38"/>
      <c r="B83" s="6"/>
      <c r="C83" s="1"/>
      <c r="D83" s="13"/>
      <c r="E83" s="2"/>
      <c r="F83" s="20">
        <f t="shared" si="2"/>
        <v>0</v>
      </c>
      <c r="G83" s="14">
        <v>0</v>
      </c>
      <c r="H83" s="69"/>
      <c r="I83" s="25"/>
      <c r="J83" s="24"/>
      <c r="K83" s="25"/>
      <c r="L83" s="25"/>
      <c r="M83" s="25"/>
      <c r="N83" s="25"/>
      <c r="O83" s="25"/>
      <c r="P83" s="25"/>
      <c r="Q83" s="25"/>
    </row>
    <row r="84" spans="1:17" s="43" customFormat="1" ht="11.5" x14ac:dyDescent="0.35">
      <c r="A84" s="38"/>
      <c r="B84" s="95"/>
      <c r="C84" s="35"/>
      <c r="D84" s="96"/>
      <c r="E84" s="97" t="s">
        <v>14</v>
      </c>
      <c r="F84" s="85">
        <f>SUM(F75:F83)</f>
        <v>0</v>
      </c>
      <c r="G84" s="19">
        <f>SUM(G75:G83)</f>
        <v>0</v>
      </c>
      <c r="H84" s="69"/>
      <c r="I84" s="25"/>
      <c r="J84" s="24"/>
      <c r="K84" s="25"/>
      <c r="L84" s="25"/>
      <c r="M84" s="25"/>
      <c r="N84" s="25"/>
      <c r="O84" s="25"/>
      <c r="P84" s="25"/>
      <c r="Q84" s="25"/>
    </row>
    <row r="85" spans="1:17" s="43" customFormat="1" ht="11.5" x14ac:dyDescent="0.35">
      <c r="A85" s="38"/>
      <c r="B85" s="70"/>
      <c r="C85" s="25"/>
      <c r="D85" s="98"/>
      <c r="E85" s="98"/>
      <c r="F85" s="85"/>
      <c r="G85" s="19"/>
      <c r="H85" s="69"/>
      <c r="I85" s="25"/>
      <c r="J85" s="24"/>
      <c r="K85" s="25"/>
      <c r="L85" s="25"/>
      <c r="M85" s="25"/>
      <c r="N85" s="25"/>
      <c r="O85" s="25"/>
      <c r="P85" s="25"/>
      <c r="Q85" s="25"/>
    </row>
    <row r="86" spans="1:17" s="43" customFormat="1" ht="11.5" x14ac:dyDescent="0.35">
      <c r="A86" s="38"/>
      <c r="B86" s="70" t="s">
        <v>17</v>
      </c>
      <c r="C86" s="25"/>
      <c r="D86" s="35"/>
      <c r="E86" s="99"/>
      <c r="F86" s="100"/>
      <c r="G86" s="92"/>
      <c r="H86" s="101"/>
      <c r="I86" s="25"/>
      <c r="J86" s="24"/>
      <c r="K86" s="25"/>
      <c r="L86" s="25"/>
      <c r="M86" s="25"/>
      <c r="N86" s="25"/>
      <c r="O86" s="25"/>
      <c r="P86" s="25"/>
      <c r="Q86" s="25"/>
    </row>
    <row r="87" spans="1:17" s="43" customFormat="1" ht="11.5" x14ac:dyDescent="0.35">
      <c r="A87" s="38"/>
      <c r="B87" s="73" t="s">
        <v>7</v>
      </c>
      <c r="C87" s="25"/>
      <c r="E87" s="83"/>
      <c r="F87" s="92" t="s">
        <v>8</v>
      </c>
      <c r="G87" s="19"/>
      <c r="H87" s="101"/>
      <c r="I87" s="25"/>
      <c r="J87" s="24"/>
      <c r="K87" s="25"/>
      <c r="L87" s="25"/>
      <c r="M87" s="25"/>
      <c r="N87" s="25"/>
      <c r="O87" s="25"/>
      <c r="P87" s="25"/>
      <c r="Q87" s="25"/>
    </row>
    <row r="88" spans="1:17" s="43" customFormat="1" ht="11.5" x14ac:dyDescent="0.35">
      <c r="A88" s="38"/>
      <c r="B88" s="6" t="s">
        <v>71</v>
      </c>
      <c r="C88" s="2"/>
      <c r="D88" s="2"/>
      <c r="E88" s="2"/>
      <c r="F88" s="14">
        <v>0</v>
      </c>
      <c r="G88" s="14">
        <v>0</v>
      </c>
      <c r="H88" s="101"/>
      <c r="I88" s="25"/>
      <c r="J88" s="24"/>
      <c r="K88" s="25"/>
      <c r="L88" s="25"/>
      <c r="M88" s="25"/>
      <c r="N88" s="25"/>
      <c r="O88" s="25"/>
      <c r="P88" s="25"/>
      <c r="Q88" s="25"/>
    </row>
    <row r="89" spans="1:17" s="43" customFormat="1" ht="11.5" x14ac:dyDescent="0.35">
      <c r="A89" s="38"/>
      <c r="B89" s="3"/>
      <c r="C89" s="2"/>
      <c r="D89" s="2"/>
      <c r="E89" s="2"/>
      <c r="F89" s="14">
        <v>0</v>
      </c>
      <c r="G89" s="14">
        <v>0</v>
      </c>
      <c r="H89" s="101"/>
      <c r="I89" s="25"/>
      <c r="J89" s="24"/>
      <c r="K89" s="25"/>
      <c r="L89" s="25"/>
      <c r="M89" s="25"/>
      <c r="N89" s="25"/>
      <c r="O89" s="25"/>
      <c r="P89" s="25"/>
      <c r="Q89" s="25"/>
    </row>
    <row r="90" spans="1:17" s="43" customFormat="1" ht="11.5" x14ac:dyDescent="0.35">
      <c r="A90" s="38"/>
      <c r="B90" s="3"/>
      <c r="C90" s="2"/>
      <c r="D90" s="2"/>
      <c r="E90" s="2"/>
      <c r="F90" s="14">
        <v>0</v>
      </c>
      <c r="G90" s="14">
        <v>0</v>
      </c>
      <c r="H90" s="101"/>
      <c r="I90" s="25"/>
      <c r="J90" s="24"/>
      <c r="K90" s="25"/>
      <c r="L90" s="25"/>
      <c r="M90" s="25"/>
      <c r="N90" s="25"/>
      <c r="O90" s="25"/>
      <c r="P90" s="25"/>
      <c r="Q90" s="25"/>
    </row>
    <row r="91" spans="1:17" s="43" customFormat="1" ht="11.5" x14ac:dyDescent="0.35">
      <c r="A91" s="38"/>
      <c r="B91" s="3"/>
      <c r="C91" s="2"/>
      <c r="D91" s="2"/>
      <c r="E91" s="2"/>
      <c r="F91" s="14">
        <v>0</v>
      </c>
      <c r="G91" s="14">
        <v>0</v>
      </c>
      <c r="H91" s="101"/>
      <c r="I91" s="25"/>
      <c r="J91" s="24"/>
      <c r="K91" s="25"/>
      <c r="L91" s="25"/>
      <c r="M91" s="25"/>
      <c r="N91" s="25"/>
      <c r="O91" s="25"/>
      <c r="P91" s="25"/>
      <c r="Q91" s="25"/>
    </row>
    <row r="92" spans="1:17" s="43" customFormat="1" ht="11.5" x14ac:dyDescent="0.35">
      <c r="A92" s="38"/>
      <c r="B92" s="3"/>
      <c r="C92" s="2"/>
      <c r="D92" s="2"/>
      <c r="E92" s="2"/>
      <c r="F92" s="14">
        <v>0</v>
      </c>
      <c r="G92" s="14">
        <v>0</v>
      </c>
      <c r="H92" s="101"/>
      <c r="I92" s="25"/>
      <c r="J92" s="24"/>
      <c r="K92" s="25"/>
      <c r="L92" s="25"/>
      <c r="M92" s="25"/>
      <c r="N92" s="25"/>
      <c r="O92" s="25"/>
      <c r="P92" s="25"/>
      <c r="Q92" s="25"/>
    </row>
    <row r="93" spans="1:17" s="43" customFormat="1" ht="11.5" x14ac:dyDescent="0.35">
      <c r="A93" s="38"/>
      <c r="B93" s="3"/>
      <c r="C93" s="2"/>
      <c r="D93" s="2"/>
      <c r="E93" s="2"/>
      <c r="F93" s="14">
        <v>0</v>
      </c>
      <c r="G93" s="14">
        <v>0</v>
      </c>
      <c r="H93" s="101"/>
      <c r="I93" s="25"/>
      <c r="J93" s="24"/>
      <c r="K93" s="25"/>
      <c r="L93" s="25"/>
      <c r="M93" s="25"/>
      <c r="N93" s="25"/>
      <c r="O93" s="25"/>
      <c r="P93" s="25"/>
      <c r="Q93" s="25"/>
    </row>
    <row r="94" spans="1:17" s="43" customFormat="1" ht="11.5" x14ac:dyDescent="0.35">
      <c r="A94" s="38"/>
      <c r="B94" s="3"/>
      <c r="C94" s="2"/>
      <c r="D94" s="2"/>
      <c r="E94" s="2"/>
      <c r="F94" s="14">
        <v>0</v>
      </c>
      <c r="G94" s="14">
        <v>0</v>
      </c>
      <c r="H94" s="101"/>
      <c r="I94" s="25"/>
      <c r="J94" s="24"/>
      <c r="K94" s="25"/>
      <c r="L94" s="25"/>
      <c r="M94" s="25"/>
      <c r="N94" s="25"/>
      <c r="O94" s="25"/>
      <c r="P94" s="25"/>
      <c r="Q94" s="25"/>
    </row>
    <row r="95" spans="1:17" s="43" customFormat="1" ht="11.5" x14ac:dyDescent="0.35">
      <c r="A95" s="38"/>
      <c r="B95" s="102"/>
      <c r="C95" s="90"/>
      <c r="D95" s="103"/>
      <c r="E95" s="97" t="s">
        <v>18</v>
      </c>
      <c r="F95" s="19">
        <f>SUM(F88:F94)</f>
        <v>0</v>
      </c>
      <c r="G95" s="19">
        <f>SUM(G88:G94)</f>
        <v>0</v>
      </c>
      <c r="H95" s="101"/>
      <c r="I95" s="25"/>
      <c r="J95" s="24"/>
      <c r="K95" s="25"/>
      <c r="L95" s="25"/>
      <c r="M95" s="25"/>
      <c r="N95" s="25"/>
      <c r="O95" s="25"/>
      <c r="P95" s="25"/>
      <c r="Q95" s="25"/>
    </row>
    <row r="96" spans="1:17" s="43" customFormat="1" ht="11.5" x14ac:dyDescent="0.35">
      <c r="A96" s="38"/>
      <c r="B96" s="102"/>
      <c r="D96" s="107"/>
      <c r="E96" s="107"/>
      <c r="F96" s="107"/>
      <c r="H96" s="101"/>
      <c r="I96" s="25"/>
      <c r="J96" s="24"/>
      <c r="K96" s="25"/>
      <c r="L96" s="25"/>
      <c r="M96" s="25"/>
      <c r="N96" s="25"/>
      <c r="O96" s="25"/>
      <c r="P96" s="25"/>
      <c r="Q96" s="25"/>
    </row>
    <row r="97" spans="1:17" s="43" customFormat="1" ht="11.5" x14ac:dyDescent="0.35">
      <c r="A97" s="38"/>
      <c r="B97" s="70" t="s">
        <v>58</v>
      </c>
      <c r="C97" s="25"/>
      <c r="D97" s="82"/>
      <c r="E97" s="83"/>
      <c r="F97" s="19"/>
      <c r="G97" s="19"/>
      <c r="H97" s="101"/>
      <c r="I97" s="25"/>
      <c r="J97" s="24"/>
      <c r="K97" s="25"/>
      <c r="L97" s="25"/>
      <c r="M97" s="25"/>
      <c r="N97" s="25"/>
      <c r="O97" s="25"/>
      <c r="P97" s="25"/>
      <c r="Q97" s="25"/>
    </row>
    <row r="98" spans="1:17" s="43" customFormat="1" ht="11.5" x14ac:dyDescent="0.35">
      <c r="A98" s="38"/>
      <c r="B98" s="73" t="s">
        <v>7</v>
      </c>
      <c r="C98" s="25"/>
      <c r="E98" s="83"/>
      <c r="F98" s="92" t="s">
        <v>8</v>
      </c>
      <c r="G98" s="19"/>
      <c r="H98" s="101"/>
      <c r="I98" s="25"/>
      <c r="J98" s="24"/>
      <c r="K98" s="25"/>
      <c r="L98" s="25"/>
      <c r="M98" s="25"/>
      <c r="N98" s="25"/>
      <c r="O98" s="25"/>
      <c r="P98" s="25"/>
      <c r="Q98" s="25"/>
    </row>
    <row r="99" spans="1:17" s="43" customFormat="1" ht="11.5" x14ac:dyDescent="0.35">
      <c r="A99" s="38"/>
      <c r="B99" s="6" t="s">
        <v>89</v>
      </c>
      <c r="C99" s="2"/>
      <c r="D99" s="2"/>
      <c r="E99" s="2"/>
      <c r="F99" s="14">
        <v>0</v>
      </c>
      <c r="G99" s="14">
        <v>0</v>
      </c>
      <c r="H99" s="101"/>
      <c r="I99" s="25"/>
      <c r="J99" s="24"/>
      <c r="K99" s="25"/>
      <c r="L99" s="25"/>
      <c r="M99" s="25"/>
      <c r="N99" s="25"/>
      <c r="O99" s="25"/>
      <c r="P99" s="25"/>
      <c r="Q99" s="25"/>
    </row>
    <row r="100" spans="1:17" s="43" customFormat="1" ht="11.5" x14ac:dyDescent="0.35">
      <c r="A100" s="38"/>
      <c r="B100" s="6" t="s">
        <v>90</v>
      </c>
      <c r="C100" s="2"/>
      <c r="D100" s="2"/>
      <c r="E100" s="2"/>
      <c r="F100" s="14">
        <v>0</v>
      </c>
      <c r="G100" s="14">
        <v>0</v>
      </c>
      <c r="H100" s="101"/>
      <c r="I100" s="25"/>
      <c r="J100" s="24"/>
      <c r="K100" s="25"/>
      <c r="L100" s="25"/>
      <c r="M100" s="25"/>
      <c r="N100" s="25"/>
      <c r="O100" s="25"/>
      <c r="P100" s="25"/>
      <c r="Q100" s="25"/>
    </row>
    <row r="101" spans="1:17" s="43" customFormat="1" ht="11.5" x14ac:dyDescent="0.35">
      <c r="A101" s="38"/>
      <c r="B101" s="6" t="s">
        <v>81</v>
      </c>
      <c r="C101" s="2"/>
      <c r="D101" s="2"/>
      <c r="E101" s="2"/>
      <c r="F101" s="14">
        <v>0</v>
      </c>
      <c r="G101" s="14">
        <v>0</v>
      </c>
      <c r="H101" s="101"/>
      <c r="I101" s="25"/>
      <c r="J101" s="24"/>
      <c r="K101" s="25"/>
      <c r="L101" s="25"/>
      <c r="M101" s="25"/>
      <c r="N101" s="25"/>
      <c r="O101" s="25"/>
      <c r="P101" s="25"/>
      <c r="Q101" s="25"/>
    </row>
    <row r="102" spans="1:17" s="43" customFormat="1" ht="11.5" x14ac:dyDescent="0.35">
      <c r="A102" s="38"/>
      <c r="B102" s="6" t="s">
        <v>80</v>
      </c>
      <c r="C102" s="2"/>
      <c r="D102" s="2"/>
      <c r="E102" s="2"/>
      <c r="F102" s="14">
        <v>0</v>
      </c>
      <c r="G102" s="14">
        <v>0</v>
      </c>
      <c r="H102" s="101"/>
      <c r="I102" s="25"/>
      <c r="J102" s="24"/>
      <c r="K102" s="25"/>
      <c r="L102" s="25"/>
      <c r="M102" s="25"/>
      <c r="N102" s="25"/>
      <c r="O102" s="25"/>
      <c r="P102" s="25"/>
      <c r="Q102" s="25"/>
    </row>
    <row r="103" spans="1:17" s="43" customFormat="1" ht="11.5" x14ac:dyDescent="0.35">
      <c r="A103" s="38"/>
      <c r="B103" s="3"/>
      <c r="C103" s="2"/>
      <c r="D103" s="2"/>
      <c r="E103" s="2"/>
      <c r="F103" s="14">
        <v>0</v>
      </c>
      <c r="G103" s="14">
        <v>0</v>
      </c>
      <c r="H103" s="101"/>
      <c r="I103" s="25"/>
      <c r="J103" s="24"/>
      <c r="K103" s="25"/>
      <c r="L103" s="25"/>
      <c r="M103" s="25"/>
      <c r="N103" s="25"/>
      <c r="O103" s="25"/>
      <c r="P103" s="25"/>
      <c r="Q103" s="25"/>
    </row>
    <row r="104" spans="1:17" s="43" customFormat="1" ht="11.5" x14ac:dyDescent="0.35">
      <c r="A104" s="38"/>
      <c r="B104" s="3"/>
      <c r="C104" s="2"/>
      <c r="D104" s="2"/>
      <c r="E104" s="2"/>
      <c r="F104" s="14">
        <v>0</v>
      </c>
      <c r="G104" s="14">
        <v>0</v>
      </c>
      <c r="H104" s="101"/>
      <c r="I104" s="25"/>
      <c r="J104" s="24"/>
      <c r="K104" s="25"/>
      <c r="L104" s="25"/>
      <c r="M104" s="25"/>
      <c r="N104" s="25"/>
      <c r="O104" s="25"/>
      <c r="P104" s="25"/>
      <c r="Q104" s="25"/>
    </row>
    <row r="105" spans="1:17" s="43" customFormat="1" ht="11.5" x14ac:dyDescent="0.35">
      <c r="A105" s="38"/>
      <c r="B105" s="3"/>
      <c r="C105" s="2"/>
      <c r="D105" s="2"/>
      <c r="E105" s="2"/>
      <c r="F105" s="14">
        <v>0</v>
      </c>
      <c r="G105" s="14">
        <v>0</v>
      </c>
      <c r="H105" s="101"/>
      <c r="I105" s="25"/>
      <c r="J105" s="24"/>
      <c r="K105" s="25"/>
      <c r="L105" s="25"/>
      <c r="M105" s="25"/>
      <c r="N105" s="25"/>
      <c r="O105" s="25"/>
      <c r="P105" s="25"/>
      <c r="Q105" s="25"/>
    </row>
    <row r="106" spans="1:17" s="43" customFormat="1" ht="11.5" x14ac:dyDescent="0.35">
      <c r="A106" s="38"/>
      <c r="B106" s="102"/>
      <c r="C106" s="90"/>
      <c r="D106" s="103"/>
      <c r="E106" s="104" t="s">
        <v>31</v>
      </c>
      <c r="F106" s="20">
        <f>SUM(F99:F105)</f>
        <v>0</v>
      </c>
      <c r="G106" s="19">
        <f>SUM(G99:G105)</f>
        <v>0</v>
      </c>
      <c r="H106" s="101"/>
      <c r="I106" s="25"/>
      <c r="J106" s="24"/>
      <c r="K106" s="25"/>
      <c r="L106" s="25"/>
      <c r="M106" s="25"/>
      <c r="N106" s="25"/>
      <c r="O106" s="25"/>
      <c r="P106" s="25"/>
      <c r="Q106" s="25"/>
    </row>
    <row r="107" spans="1:17" s="43" customFormat="1" ht="11.5" x14ac:dyDescent="0.35">
      <c r="A107" s="38"/>
      <c r="B107" s="102"/>
      <c r="C107" s="90"/>
      <c r="D107" s="103"/>
      <c r="E107" s="97"/>
      <c r="F107" s="19"/>
      <c r="G107" s="19"/>
      <c r="H107" s="101"/>
      <c r="I107" s="25"/>
      <c r="J107" s="24"/>
      <c r="K107" s="25"/>
      <c r="L107" s="25"/>
      <c r="M107" s="25"/>
      <c r="N107" s="25"/>
      <c r="O107" s="25"/>
      <c r="P107" s="25"/>
      <c r="Q107" s="25"/>
    </row>
    <row r="108" spans="1:17" s="43" customFormat="1" ht="11.5" x14ac:dyDescent="0.35">
      <c r="A108" s="38"/>
      <c r="B108" s="70" t="s">
        <v>44</v>
      </c>
      <c r="C108" s="25"/>
      <c r="D108" s="82"/>
      <c r="E108" s="83"/>
      <c r="F108" s="19"/>
      <c r="G108" s="83"/>
      <c r="H108" s="69"/>
      <c r="I108" s="25"/>
      <c r="J108" s="24"/>
      <c r="K108" s="25"/>
      <c r="L108" s="25"/>
      <c r="M108" s="25"/>
      <c r="N108" s="25"/>
      <c r="O108" s="25"/>
      <c r="P108" s="25"/>
      <c r="Q108" s="25"/>
    </row>
    <row r="109" spans="1:17" s="43" customFormat="1" ht="11.5" x14ac:dyDescent="0.35">
      <c r="A109" s="38"/>
      <c r="B109" s="73" t="s">
        <v>7</v>
      </c>
      <c r="C109" s="25"/>
      <c r="E109" s="83"/>
      <c r="F109" s="92" t="s">
        <v>8</v>
      </c>
      <c r="G109" s="83"/>
      <c r="H109" s="69"/>
      <c r="I109" s="25"/>
      <c r="J109" s="24"/>
      <c r="K109" s="25"/>
      <c r="L109" s="25"/>
      <c r="M109" s="25"/>
      <c r="N109" s="25"/>
      <c r="O109" s="25"/>
      <c r="P109" s="25"/>
      <c r="Q109" s="25"/>
    </row>
    <row r="110" spans="1:17" s="43" customFormat="1" ht="11.5" x14ac:dyDescent="0.35">
      <c r="A110" s="38"/>
      <c r="B110" s="6" t="s">
        <v>76</v>
      </c>
      <c r="C110" s="2"/>
      <c r="D110" s="2"/>
      <c r="E110" s="2"/>
      <c r="F110" s="14">
        <v>0</v>
      </c>
      <c r="G110" s="14">
        <v>0</v>
      </c>
      <c r="H110" s="69"/>
      <c r="I110" s="25"/>
      <c r="J110" s="24"/>
      <c r="K110" s="25"/>
      <c r="L110" s="25"/>
      <c r="M110" s="25"/>
      <c r="N110" s="25"/>
      <c r="O110" s="25"/>
      <c r="P110" s="25"/>
      <c r="Q110" s="25"/>
    </row>
    <row r="111" spans="1:17" s="43" customFormat="1" ht="11.5" x14ac:dyDescent="0.35">
      <c r="A111" s="38"/>
      <c r="B111" s="3"/>
      <c r="C111" s="2"/>
      <c r="D111" s="2"/>
      <c r="E111" s="2"/>
      <c r="F111" s="14">
        <v>0</v>
      </c>
      <c r="G111" s="14">
        <v>0</v>
      </c>
      <c r="H111" s="69"/>
      <c r="I111" s="25"/>
      <c r="J111" s="24"/>
      <c r="K111" s="25"/>
      <c r="L111" s="25"/>
      <c r="M111" s="25"/>
      <c r="N111" s="25"/>
      <c r="O111" s="25"/>
      <c r="P111" s="25"/>
      <c r="Q111" s="25"/>
    </row>
    <row r="112" spans="1:17" s="43" customFormat="1" ht="11.5" x14ac:dyDescent="0.35">
      <c r="A112" s="38"/>
      <c r="B112" s="3"/>
      <c r="C112" s="2"/>
      <c r="D112" s="2"/>
      <c r="E112" s="2"/>
      <c r="F112" s="14">
        <v>0</v>
      </c>
      <c r="G112" s="14">
        <v>0</v>
      </c>
      <c r="H112" s="69"/>
      <c r="I112" s="25"/>
      <c r="J112" s="24"/>
      <c r="K112" s="25"/>
      <c r="L112" s="25"/>
      <c r="M112" s="25"/>
      <c r="N112" s="25"/>
      <c r="O112" s="25"/>
      <c r="P112" s="25"/>
      <c r="Q112" s="25"/>
    </row>
    <row r="113" spans="1:17" s="43" customFormat="1" ht="11.5" x14ac:dyDescent="0.35">
      <c r="A113" s="38"/>
      <c r="B113" s="3"/>
      <c r="C113" s="2"/>
      <c r="D113" s="2"/>
      <c r="E113" s="2"/>
      <c r="F113" s="14">
        <v>0</v>
      </c>
      <c r="G113" s="14">
        <v>0</v>
      </c>
      <c r="H113" s="69"/>
      <c r="I113" s="25"/>
      <c r="J113" s="24"/>
      <c r="K113" s="25"/>
      <c r="L113" s="25"/>
      <c r="M113" s="25"/>
      <c r="N113" s="25"/>
      <c r="O113" s="25"/>
      <c r="P113" s="25"/>
      <c r="Q113" s="25"/>
    </row>
    <row r="114" spans="1:17" s="43" customFormat="1" ht="11.5" x14ac:dyDescent="0.35">
      <c r="A114" s="38"/>
      <c r="B114" s="3"/>
      <c r="C114" s="2"/>
      <c r="D114" s="2"/>
      <c r="E114" s="2"/>
      <c r="F114" s="14">
        <v>0</v>
      </c>
      <c r="G114" s="14">
        <v>0</v>
      </c>
      <c r="H114" s="69"/>
      <c r="I114" s="25"/>
      <c r="J114" s="24"/>
      <c r="K114" s="25"/>
      <c r="L114" s="25"/>
      <c r="M114" s="25"/>
      <c r="N114" s="25"/>
      <c r="O114" s="25"/>
      <c r="P114" s="25"/>
      <c r="Q114" s="25"/>
    </row>
    <row r="115" spans="1:17" s="43" customFormat="1" ht="11.5" x14ac:dyDescent="0.35">
      <c r="A115" s="38"/>
      <c r="B115" s="3"/>
      <c r="C115" s="2"/>
      <c r="D115" s="2"/>
      <c r="E115" s="2"/>
      <c r="F115" s="14">
        <v>0</v>
      </c>
      <c r="G115" s="14">
        <v>0</v>
      </c>
      <c r="H115" s="69"/>
      <c r="I115" s="25"/>
      <c r="J115" s="24"/>
      <c r="K115" s="25"/>
      <c r="L115" s="25"/>
      <c r="M115" s="25"/>
      <c r="N115" s="25"/>
      <c r="O115" s="25"/>
      <c r="P115" s="25"/>
      <c r="Q115" s="25"/>
    </row>
    <row r="116" spans="1:17" s="43" customFormat="1" ht="11.5" x14ac:dyDescent="0.35">
      <c r="A116" s="38"/>
      <c r="B116" s="3"/>
      <c r="C116" s="2"/>
      <c r="D116" s="2"/>
      <c r="E116" s="2"/>
      <c r="F116" s="14">
        <v>0</v>
      </c>
      <c r="G116" s="14">
        <v>0</v>
      </c>
      <c r="H116" s="69"/>
      <c r="I116" s="25"/>
      <c r="J116" s="24"/>
      <c r="K116" s="25"/>
      <c r="L116" s="25"/>
      <c r="M116" s="25"/>
      <c r="N116" s="25"/>
      <c r="O116" s="25"/>
      <c r="P116" s="25"/>
      <c r="Q116" s="25"/>
    </row>
    <row r="117" spans="1:17" s="43" customFormat="1" ht="11.5" x14ac:dyDescent="0.35">
      <c r="A117" s="38"/>
      <c r="B117" s="102"/>
      <c r="C117" s="90"/>
      <c r="D117" s="103"/>
      <c r="E117" s="104" t="s">
        <v>47</v>
      </c>
      <c r="F117" s="20">
        <f>SUM(F110:F116)</f>
        <v>0</v>
      </c>
      <c r="G117" s="19">
        <f>SUM(G110:G116)</f>
        <v>0</v>
      </c>
      <c r="H117" s="69"/>
      <c r="I117" s="25"/>
      <c r="J117" s="24"/>
      <c r="K117" s="25"/>
      <c r="L117" s="25"/>
      <c r="M117" s="25"/>
      <c r="N117" s="25"/>
      <c r="O117" s="25"/>
      <c r="P117" s="25"/>
      <c r="Q117" s="25"/>
    </row>
    <row r="118" spans="1:17" s="43" customFormat="1" ht="12" thickBot="1" x14ac:dyDescent="0.4">
      <c r="A118" s="38"/>
      <c r="B118" s="70"/>
      <c r="C118" s="25"/>
      <c r="D118" s="82"/>
      <c r="E118" s="83"/>
      <c r="F118" s="19"/>
      <c r="G118" s="21"/>
      <c r="H118" s="69"/>
      <c r="I118" s="25"/>
      <c r="J118" s="24"/>
      <c r="K118" s="25"/>
      <c r="L118" s="25"/>
      <c r="M118" s="25"/>
      <c r="N118" s="25"/>
      <c r="O118" s="25"/>
      <c r="P118" s="25"/>
      <c r="Q118" s="25"/>
    </row>
    <row r="119" spans="1:17" s="43" customFormat="1" ht="12" thickBot="1" x14ac:dyDescent="0.4">
      <c r="A119" s="38"/>
      <c r="B119" s="77"/>
      <c r="C119" s="78"/>
      <c r="D119" s="105"/>
      <c r="E119" s="80" t="s">
        <v>21</v>
      </c>
      <c r="F119" s="60">
        <f>F84+F106+F95+F117</f>
        <v>0</v>
      </c>
      <c r="G119" s="60">
        <f>G84+G106+G95+G117</f>
        <v>0</v>
      </c>
      <c r="H119" s="81"/>
      <c r="I119" s="25"/>
      <c r="J119" s="24"/>
      <c r="K119" s="25"/>
      <c r="L119" s="25"/>
      <c r="M119" s="25"/>
      <c r="N119" s="25"/>
      <c r="O119" s="25"/>
      <c r="P119" s="25"/>
      <c r="Q119" s="25"/>
    </row>
    <row r="120" spans="1:17" s="43" customFormat="1" ht="12" thickBot="1" x14ac:dyDescent="0.4">
      <c r="A120" s="38"/>
      <c r="B120" s="25"/>
      <c r="C120" s="25"/>
      <c r="D120" s="82"/>
      <c r="E120" s="83"/>
      <c r="F120" s="19"/>
      <c r="G120" s="21"/>
      <c r="H120" s="106"/>
      <c r="I120" s="25"/>
      <c r="J120" s="24"/>
      <c r="K120" s="25"/>
      <c r="L120" s="25"/>
      <c r="M120" s="25"/>
      <c r="N120" s="25"/>
      <c r="O120" s="25"/>
      <c r="P120" s="25"/>
      <c r="Q120" s="25"/>
    </row>
    <row r="121" spans="1:17" s="43" customFormat="1" ht="15.5" x14ac:dyDescent="0.35">
      <c r="A121" s="62" t="s">
        <v>50</v>
      </c>
      <c r="B121" s="87" t="s">
        <v>55</v>
      </c>
      <c r="C121" s="65"/>
      <c r="D121" s="65"/>
      <c r="E121" s="65"/>
      <c r="F121" s="65"/>
      <c r="G121" s="65"/>
      <c r="H121" s="65"/>
      <c r="I121" s="70"/>
      <c r="J121" s="24"/>
      <c r="K121" s="25"/>
      <c r="L121" s="25"/>
      <c r="M121" s="25"/>
      <c r="N121" s="25"/>
      <c r="O121" s="25"/>
      <c r="P121" s="25"/>
      <c r="Q121" s="25"/>
    </row>
    <row r="122" spans="1:17" s="43" customFormat="1" ht="15.5" x14ac:dyDescent="0.35">
      <c r="A122" s="38"/>
      <c r="B122" s="89"/>
      <c r="C122" s="90"/>
      <c r="D122" s="90"/>
      <c r="E122" s="90"/>
      <c r="F122" s="20"/>
      <c r="G122" s="21"/>
      <c r="H122" s="93"/>
      <c r="I122" s="25"/>
      <c r="J122" s="24"/>
      <c r="K122" s="25"/>
      <c r="L122" s="25"/>
      <c r="M122" s="25"/>
      <c r="N122" s="25"/>
      <c r="O122" s="25"/>
      <c r="P122" s="25"/>
      <c r="Q122" s="25"/>
    </row>
    <row r="123" spans="1:17" s="43" customFormat="1" ht="11.5" x14ac:dyDescent="0.35">
      <c r="A123" s="38"/>
      <c r="B123" s="70" t="s">
        <v>13</v>
      </c>
      <c r="C123" s="71"/>
      <c r="D123" s="71"/>
      <c r="E123" s="35"/>
      <c r="F123" s="72" t="s">
        <v>119</v>
      </c>
      <c r="G123" s="72" t="s">
        <v>129</v>
      </c>
      <c r="H123" s="69"/>
      <c r="I123" s="25"/>
      <c r="J123" s="24"/>
      <c r="K123" s="25"/>
      <c r="L123" s="25"/>
      <c r="M123" s="25"/>
      <c r="N123" s="25"/>
      <c r="O123" s="25"/>
      <c r="P123" s="25"/>
      <c r="Q123" s="25"/>
    </row>
    <row r="124" spans="1:17" s="43" customFormat="1" ht="11.5" x14ac:dyDescent="0.35">
      <c r="A124" s="38"/>
      <c r="B124" s="73" t="s">
        <v>64</v>
      </c>
      <c r="C124" s="74"/>
      <c r="D124" s="34" t="s">
        <v>3</v>
      </c>
      <c r="E124" s="74" t="s">
        <v>4</v>
      </c>
      <c r="F124" s="92" t="s">
        <v>5</v>
      </c>
      <c r="G124" s="34" t="s">
        <v>109</v>
      </c>
      <c r="H124" s="69"/>
      <c r="I124" s="25"/>
      <c r="J124" s="24"/>
      <c r="K124" s="25"/>
      <c r="L124" s="25"/>
      <c r="M124" s="25"/>
      <c r="N124" s="25"/>
      <c r="O124" s="25"/>
      <c r="P124" s="25"/>
      <c r="Q124" s="25"/>
    </row>
    <row r="125" spans="1:17" s="43" customFormat="1" ht="11.5" x14ac:dyDescent="0.35">
      <c r="A125" s="38"/>
      <c r="B125" s="6" t="s">
        <v>79</v>
      </c>
      <c r="C125" s="1"/>
      <c r="D125" s="13"/>
      <c r="E125" s="2"/>
      <c r="F125" s="20">
        <f t="shared" ref="F125:F133" si="3">$D125*E125</f>
        <v>0</v>
      </c>
      <c r="G125" s="14">
        <v>0</v>
      </c>
      <c r="H125" s="69"/>
      <c r="I125" s="25"/>
      <c r="J125" s="24"/>
      <c r="K125" s="25"/>
      <c r="L125" s="25"/>
      <c r="M125" s="25"/>
      <c r="N125" s="25"/>
      <c r="O125" s="25"/>
      <c r="P125" s="25"/>
      <c r="Q125" s="25"/>
    </row>
    <row r="126" spans="1:17" s="43" customFormat="1" ht="11.5" x14ac:dyDescent="0.35">
      <c r="A126" s="38"/>
      <c r="B126" s="6" t="s">
        <v>78</v>
      </c>
      <c r="C126" s="1"/>
      <c r="D126" s="13"/>
      <c r="E126" s="2"/>
      <c r="F126" s="20">
        <f t="shared" si="3"/>
        <v>0</v>
      </c>
      <c r="G126" s="14">
        <v>0</v>
      </c>
      <c r="H126" s="69"/>
      <c r="I126" s="25"/>
      <c r="J126" s="24"/>
      <c r="K126" s="25"/>
      <c r="L126" s="25"/>
      <c r="M126" s="25"/>
      <c r="N126" s="25"/>
      <c r="O126" s="25"/>
      <c r="P126" s="25"/>
      <c r="Q126" s="25"/>
    </row>
    <row r="127" spans="1:17" s="43" customFormat="1" ht="11.5" x14ac:dyDescent="0.35">
      <c r="A127" s="38"/>
      <c r="B127" s="6" t="s">
        <v>77</v>
      </c>
      <c r="C127" s="1"/>
      <c r="D127" s="13"/>
      <c r="E127" s="2"/>
      <c r="F127" s="20">
        <f t="shared" si="3"/>
        <v>0</v>
      </c>
      <c r="G127" s="14">
        <v>0</v>
      </c>
      <c r="H127" s="69"/>
      <c r="I127" s="25"/>
      <c r="J127" s="24"/>
      <c r="K127" s="25"/>
      <c r="L127" s="25"/>
      <c r="M127" s="25"/>
      <c r="N127" s="25"/>
      <c r="O127" s="25"/>
      <c r="P127" s="25"/>
      <c r="Q127" s="25"/>
    </row>
    <row r="128" spans="1:17" s="43" customFormat="1" ht="11.5" x14ac:dyDescent="0.35">
      <c r="A128" s="38"/>
      <c r="B128" s="6"/>
      <c r="C128" s="1"/>
      <c r="D128" s="13"/>
      <c r="E128" s="2"/>
      <c r="F128" s="20">
        <f t="shared" si="3"/>
        <v>0</v>
      </c>
      <c r="G128" s="14">
        <v>0</v>
      </c>
      <c r="H128" s="69"/>
      <c r="I128" s="25"/>
      <c r="J128" s="24"/>
      <c r="K128" s="25"/>
      <c r="L128" s="25"/>
      <c r="M128" s="25"/>
      <c r="N128" s="25"/>
      <c r="O128" s="25"/>
      <c r="P128" s="25"/>
      <c r="Q128" s="25"/>
    </row>
    <row r="129" spans="1:17" s="43" customFormat="1" ht="11.5" x14ac:dyDescent="0.35">
      <c r="A129" s="38"/>
      <c r="B129" s="6"/>
      <c r="C129" s="1"/>
      <c r="D129" s="13"/>
      <c r="E129" s="2"/>
      <c r="F129" s="20">
        <f t="shared" si="3"/>
        <v>0</v>
      </c>
      <c r="G129" s="14">
        <v>0</v>
      </c>
      <c r="H129" s="69"/>
      <c r="I129" s="25"/>
      <c r="J129" s="24"/>
      <c r="K129" s="25"/>
      <c r="L129" s="25"/>
      <c r="M129" s="25"/>
      <c r="N129" s="25"/>
      <c r="O129" s="25"/>
      <c r="P129" s="25"/>
      <c r="Q129" s="25"/>
    </row>
    <row r="130" spans="1:17" s="43" customFormat="1" ht="11.5" x14ac:dyDescent="0.35">
      <c r="A130" s="38"/>
      <c r="B130" s="6"/>
      <c r="C130" s="1"/>
      <c r="D130" s="13"/>
      <c r="E130" s="2"/>
      <c r="F130" s="20">
        <f t="shared" si="3"/>
        <v>0</v>
      </c>
      <c r="G130" s="14">
        <v>0</v>
      </c>
      <c r="H130" s="69"/>
      <c r="I130" s="25"/>
      <c r="J130" s="24"/>
      <c r="K130" s="25"/>
      <c r="L130" s="25"/>
      <c r="M130" s="25"/>
      <c r="N130" s="25"/>
      <c r="O130" s="25"/>
      <c r="P130" s="25"/>
      <c r="Q130" s="25"/>
    </row>
    <row r="131" spans="1:17" s="43" customFormat="1" ht="11.5" x14ac:dyDescent="0.35">
      <c r="A131" s="38"/>
      <c r="B131" s="6"/>
      <c r="C131" s="1"/>
      <c r="D131" s="13"/>
      <c r="E131" s="2"/>
      <c r="F131" s="20">
        <f t="shared" si="3"/>
        <v>0</v>
      </c>
      <c r="G131" s="14">
        <v>0</v>
      </c>
      <c r="H131" s="69"/>
      <c r="I131" s="25"/>
      <c r="J131" s="24"/>
      <c r="K131" s="25"/>
      <c r="L131" s="25"/>
      <c r="M131" s="25"/>
      <c r="N131" s="25"/>
      <c r="O131" s="25"/>
      <c r="P131" s="25"/>
      <c r="Q131" s="25"/>
    </row>
    <row r="132" spans="1:17" s="43" customFormat="1" ht="11.5" x14ac:dyDescent="0.35">
      <c r="A132" s="38"/>
      <c r="B132" s="6"/>
      <c r="C132" s="1"/>
      <c r="D132" s="13"/>
      <c r="E132" s="2"/>
      <c r="F132" s="20">
        <f t="shared" si="3"/>
        <v>0</v>
      </c>
      <c r="G132" s="14">
        <v>0</v>
      </c>
      <c r="H132" s="69"/>
      <c r="I132" s="25"/>
      <c r="J132" s="24"/>
      <c r="K132" s="25"/>
      <c r="L132" s="25"/>
      <c r="M132" s="25"/>
      <c r="N132" s="25"/>
      <c r="O132" s="25"/>
      <c r="P132" s="25"/>
      <c r="Q132" s="25"/>
    </row>
    <row r="133" spans="1:17" s="43" customFormat="1" ht="11.5" x14ac:dyDescent="0.35">
      <c r="A133" s="38"/>
      <c r="B133" s="6"/>
      <c r="C133" s="1"/>
      <c r="D133" s="13"/>
      <c r="E133" s="2"/>
      <c r="F133" s="20">
        <f t="shared" si="3"/>
        <v>0</v>
      </c>
      <c r="G133" s="14">
        <v>0</v>
      </c>
      <c r="H133" s="69"/>
      <c r="I133" s="25"/>
      <c r="J133" s="24"/>
      <c r="K133" s="25"/>
      <c r="L133" s="25"/>
      <c r="M133" s="25"/>
      <c r="N133" s="25"/>
      <c r="O133" s="25"/>
      <c r="P133" s="25"/>
      <c r="Q133" s="25"/>
    </row>
    <row r="134" spans="1:17" s="43" customFormat="1" ht="11.5" x14ac:dyDescent="0.35">
      <c r="A134" s="38"/>
      <c r="B134" s="95"/>
      <c r="C134" s="35"/>
      <c r="D134" s="96"/>
      <c r="E134" s="97" t="s">
        <v>14</v>
      </c>
      <c r="F134" s="85">
        <f>SUM(F125:F133)</f>
        <v>0</v>
      </c>
      <c r="G134" s="85">
        <f>SUM(G125:G133)</f>
        <v>0</v>
      </c>
      <c r="H134" s="69"/>
      <c r="I134" s="25"/>
      <c r="J134" s="24"/>
      <c r="K134" s="25"/>
      <c r="L134" s="25"/>
      <c r="M134" s="25"/>
      <c r="N134" s="25"/>
      <c r="O134" s="25"/>
      <c r="P134" s="25"/>
      <c r="Q134" s="25"/>
    </row>
    <row r="135" spans="1:17" s="43" customFormat="1" ht="12.5" x14ac:dyDescent="0.35">
      <c r="A135" s="38"/>
      <c r="B135" s="70"/>
      <c r="C135" s="25"/>
      <c r="D135" s="98"/>
      <c r="E135" s="98"/>
      <c r="F135" s="85"/>
      <c r="G135" s="108"/>
      <c r="H135" s="69"/>
      <c r="I135" s="25"/>
      <c r="J135" s="24"/>
      <c r="K135" s="25"/>
      <c r="L135" s="25"/>
      <c r="M135" s="25"/>
      <c r="N135" s="25"/>
      <c r="O135" s="25"/>
      <c r="P135" s="25"/>
      <c r="Q135" s="25"/>
    </row>
    <row r="136" spans="1:17" s="43" customFormat="1" ht="12.5" x14ac:dyDescent="0.35">
      <c r="A136" s="38"/>
      <c r="B136" s="70" t="s">
        <v>17</v>
      </c>
      <c r="C136" s="25"/>
      <c r="D136" s="35"/>
      <c r="E136" s="99"/>
      <c r="F136" s="100"/>
      <c r="G136" s="109"/>
      <c r="H136" s="101"/>
      <c r="I136" s="25"/>
      <c r="J136" s="24"/>
      <c r="K136" s="25"/>
      <c r="L136" s="25"/>
      <c r="M136" s="25"/>
      <c r="N136" s="25"/>
      <c r="O136" s="25"/>
      <c r="P136" s="25"/>
      <c r="Q136" s="25"/>
    </row>
    <row r="137" spans="1:17" s="43" customFormat="1" ht="12.5" x14ac:dyDescent="0.35">
      <c r="A137" s="38"/>
      <c r="B137" s="73" t="s">
        <v>7</v>
      </c>
      <c r="C137" s="25"/>
      <c r="E137" s="83"/>
      <c r="F137" s="92" t="s">
        <v>8</v>
      </c>
      <c r="G137" s="109"/>
      <c r="H137" s="101"/>
      <c r="I137" s="25"/>
      <c r="J137" s="24"/>
      <c r="K137" s="25"/>
      <c r="L137" s="25"/>
      <c r="M137" s="25"/>
      <c r="N137" s="25"/>
      <c r="O137" s="25"/>
      <c r="P137" s="25"/>
      <c r="Q137" s="25"/>
    </row>
    <row r="138" spans="1:17" s="43" customFormat="1" ht="11.5" x14ac:dyDescent="0.35">
      <c r="A138" s="38"/>
      <c r="B138" s="6" t="s">
        <v>71</v>
      </c>
      <c r="C138" s="2"/>
      <c r="D138" s="2"/>
      <c r="E138" s="2"/>
      <c r="F138" s="14">
        <v>0</v>
      </c>
      <c r="G138" s="14">
        <v>0</v>
      </c>
      <c r="H138" s="101"/>
      <c r="I138" s="25"/>
      <c r="J138" s="24"/>
      <c r="K138" s="25"/>
      <c r="L138" s="25"/>
      <c r="M138" s="25"/>
      <c r="N138" s="25"/>
      <c r="O138" s="25"/>
      <c r="P138" s="25"/>
      <c r="Q138" s="25"/>
    </row>
    <row r="139" spans="1:17" s="43" customFormat="1" ht="11.5" x14ac:dyDescent="0.35">
      <c r="A139" s="38"/>
      <c r="B139" s="3"/>
      <c r="C139" s="2"/>
      <c r="D139" s="2"/>
      <c r="E139" s="2"/>
      <c r="F139" s="14">
        <v>0</v>
      </c>
      <c r="G139" s="14">
        <v>0</v>
      </c>
      <c r="H139" s="101"/>
      <c r="I139" s="25"/>
      <c r="J139" s="24"/>
      <c r="K139" s="25"/>
      <c r="L139" s="25"/>
      <c r="M139" s="25"/>
      <c r="N139" s="25"/>
      <c r="O139" s="25"/>
      <c r="P139" s="25"/>
      <c r="Q139" s="25"/>
    </row>
    <row r="140" spans="1:17" s="43" customFormat="1" ht="11.5" x14ac:dyDescent="0.35">
      <c r="A140" s="38"/>
      <c r="B140" s="3"/>
      <c r="C140" s="2"/>
      <c r="D140" s="2"/>
      <c r="E140" s="2"/>
      <c r="F140" s="14">
        <v>0</v>
      </c>
      <c r="G140" s="14">
        <v>0</v>
      </c>
      <c r="H140" s="101"/>
      <c r="I140" s="25"/>
      <c r="J140" s="24"/>
      <c r="K140" s="25"/>
      <c r="L140" s="25"/>
      <c r="M140" s="25"/>
      <c r="N140" s="25"/>
      <c r="O140" s="25"/>
      <c r="P140" s="25"/>
      <c r="Q140" s="25"/>
    </row>
    <row r="141" spans="1:17" s="43" customFormat="1" ht="11.5" x14ac:dyDescent="0.35">
      <c r="A141" s="38"/>
      <c r="B141" s="3"/>
      <c r="C141" s="2"/>
      <c r="D141" s="2"/>
      <c r="E141" s="2"/>
      <c r="F141" s="14">
        <v>0</v>
      </c>
      <c r="G141" s="14">
        <v>0</v>
      </c>
      <c r="H141" s="101"/>
      <c r="I141" s="25"/>
      <c r="J141" s="24"/>
      <c r="K141" s="25"/>
      <c r="L141" s="25"/>
      <c r="M141" s="25"/>
      <c r="N141" s="25"/>
      <c r="O141" s="25"/>
      <c r="P141" s="25"/>
      <c r="Q141" s="25"/>
    </row>
    <row r="142" spans="1:17" s="43" customFormat="1" ht="11.5" x14ac:dyDescent="0.35">
      <c r="A142" s="38"/>
      <c r="B142" s="3"/>
      <c r="C142" s="2"/>
      <c r="D142" s="2"/>
      <c r="E142" s="2"/>
      <c r="F142" s="14">
        <v>0</v>
      </c>
      <c r="G142" s="14">
        <v>0</v>
      </c>
      <c r="H142" s="101"/>
      <c r="I142" s="25"/>
      <c r="J142" s="24"/>
      <c r="K142" s="25"/>
      <c r="L142" s="25"/>
      <c r="M142" s="25"/>
      <c r="N142" s="25"/>
      <c r="O142" s="25"/>
      <c r="P142" s="25"/>
      <c r="Q142" s="25"/>
    </row>
    <row r="143" spans="1:17" s="43" customFormat="1" ht="11.5" x14ac:dyDescent="0.35">
      <c r="A143" s="38"/>
      <c r="B143" s="3"/>
      <c r="C143" s="2"/>
      <c r="D143" s="2"/>
      <c r="E143" s="2"/>
      <c r="F143" s="14">
        <v>0</v>
      </c>
      <c r="G143" s="14">
        <v>0</v>
      </c>
      <c r="H143" s="101"/>
      <c r="I143" s="25"/>
      <c r="J143" s="24"/>
      <c r="K143" s="25"/>
      <c r="L143" s="25"/>
      <c r="M143" s="25"/>
      <c r="N143" s="25"/>
      <c r="O143" s="25"/>
      <c r="P143" s="25"/>
      <c r="Q143" s="25"/>
    </row>
    <row r="144" spans="1:17" s="43" customFormat="1" ht="11.5" x14ac:dyDescent="0.35">
      <c r="A144" s="38"/>
      <c r="B144" s="3"/>
      <c r="C144" s="2"/>
      <c r="D144" s="2"/>
      <c r="E144" s="2"/>
      <c r="F144" s="14">
        <v>0</v>
      </c>
      <c r="G144" s="14">
        <v>0</v>
      </c>
      <c r="H144" s="101"/>
      <c r="I144" s="25"/>
      <c r="J144" s="24"/>
      <c r="K144" s="25"/>
      <c r="L144" s="25"/>
      <c r="M144" s="25"/>
      <c r="N144" s="25"/>
      <c r="O144" s="25"/>
      <c r="P144" s="25"/>
      <c r="Q144" s="25"/>
    </row>
    <row r="145" spans="1:17" s="43" customFormat="1" ht="11.5" x14ac:dyDescent="0.35">
      <c r="A145" s="38"/>
      <c r="B145" s="102"/>
      <c r="C145" s="90"/>
      <c r="D145" s="103"/>
      <c r="E145" s="97" t="s">
        <v>18</v>
      </c>
      <c r="F145" s="19">
        <f>SUM(F138:F144)</f>
        <v>0</v>
      </c>
      <c r="G145" s="19">
        <f>SUM(G138:G144)</f>
        <v>0</v>
      </c>
      <c r="H145" s="101"/>
      <c r="I145" s="25"/>
      <c r="J145" s="24"/>
      <c r="K145" s="25"/>
      <c r="L145" s="25"/>
      <c r="M145" s="25"/>
      <c r="N145" s="25"/>
      <c r="O145" s="25"/>
      <c r="P145" s="25"/>
      <c r="Q145" s="25"/>
    </row>
    <row r="146" spans="1:17" s="43" customFormat="1" ht="12.5" x14ac:dyDescent="0.35">
      <c r="A146" s="38"/>
      <c r="B146" s="70"/>
      <c r="C146" s="25"/>
      <c r="D146" s="82"/>
      <c r="E146" s="83"/>
      <c r="F146" s="19"/>
      <c r="G146" s="109"/>
      <c r="H146" s="69"/>
      <c r="I146" s="25"/>
      <c r="J146" s="24"/>
      <c r="K146" s="25"/>
      <c r="L146" s="25"/>
      <c r="M146" s="25"/>
      <c r="N146" s="25"/>
      <c r="O146" s="25"/>
      <c r="P146" s="25"/>
      <c r="Q146" s="25"/>
    </row>
    <row r="147" spans="1:17" s="43" customFormat="1" ht="12.5" x14ac:dyDescent="0.35">
      <c r="A147" s="38"/>
      <c r="B147" s="70" t="s">
        <v>58</v>
      </c>
      <c r="C147" s="25"/>
      <c r="D147" s="82"/>
      <c r="E147" s="83"/>
      <c r="F147" s="19"/>
      <c r="G147" s="109"/>
      <c r="H147" s="69"/>
      <c r="I147" s="25"/>
      <c r="J147" s="24"/>
      <c r="K147" s="25"/>
      <c r="L147" s="25"/>
      <c r="M147" s="25"/>
      <c r="N147" s="25"/>
      <c r="O147" s="25"/>
      <c r="P147" s="25"/>
      <c r="Q147" s="25"/>
    </row>
    <row r="148" spans="1:17" s="43" customFormat="1" ht="12.5" x14ac:dyDescent="0.35">
      <c r="A148" s="38"/>
      <c r="B148" s="73" t="s">
        <v>7</v>
      </c>
      <c r="C148" s="25"/>
      <c r="E148" s="83"/>
      <c r="F148" s="92" t="s">
        <v>8</v>
      </c>
      <c r="G148" s="109"/>
      <c r="H148" s="69"/>
      <c r="I148" s="25"/>
      <c r="J148" s="24"/>
      <c r="K148" s="25"/>
      <c r="L148" s="25"/>
      <c r="M148" s="25"/>
      <c r="N148" s="25"/>
      <c r="O148" s="25"/>
      <c r="P148" s="25"/>
      <c r="Q148" s="25"/>
    </row>
    <row r="149" spans="1:17" s="43" customFormat="1" ht="11.5" x14ac:dyDescent="0.35">
      <c r="A149" s="38"/>
      <c r="B149" s="6" t="s">
        <v>89</v>
      </c>
      <c r="C149" s="2"/>
      <c r="D149" s="2"/>
      <c r="E149" s="2"/>
      <c r="F149" s="14">
        <v>0</v>
      </c>
      <c r="G149" s="14">
        <v>0</v>
      </c>
      <c r="H149" s="69"/>
      <c r="I149" s="25"/>
      <c r="J149" s="24"/>
      <c r="K149" s="25"/>
      <c r="L149" s="25"/>
      <c r="M149" s="25"/>
      <c r="N149" s="25"/>
      <c r="O149" s="25"/>
      <c r="P149" s="25"/>
      <c r="Q149" s="25"/>
    </row>
    <row r="150" spans="1:17" s="43" customFormat="1" ht="11.5" x14ac:dyDescent="0.35">
      <c r="A150" s="38"/>
      <c r="B150" s="6" t="s">
        <v>90</v>
      </c>
      <c r="C150" s="2"/>
      <c r="D150" s="2"/>
      <c r="E150" s="2"/>
      <c r="F150" s="14">
        <v>0</v>
      </c>
      <c r="G150" s="14">
        <v>0</v>
      </c>
      <c r="H150" s="69"/>
      <c r="I150" s="25"/>
      <c r="J150" s="24"/>
      <c r="K150" s="25"/>
      <c r="L150" s="25"/>
      <c r="M150" s="25"/>
      <c r="N150" s="25"/>
      <c r="O150" s="25"/>
      <c r="P150" s="25"/>
      <c r="Q150" s="25"/>
    </row>
    <row r="151" spans="1:17" s="43" customFormat="1" ht="11.5" x14ac:dyDescent="0.35">
      <c r="A151" s="38"/>
      <c r="B151" s="6" t="s">
        <v>81</v>
      </c>
      <c r="C151" s="2"/>
      <c r="D151" s="2"/>
      <c r="E151" s="2"/>
      <c r="F151" s="14">
        <v>0</v>
      </c>
      <c r="G151" s="14">
        <v>0</v>
      </c>
      <c r="H151" s="69"/>
      <c r="I151" s="25"/>
      <c r="J151" s="24"/>
      <c r="K151" s="25"/>
      <c r="L151" s="25"/>
      <c r="M151" s="25"/>
      <c r="N151" s="25"/>
      <c r="O151" s="25"/>
      <c r="P151" s="25"/>
      <c r="Q151" s="25"/>
    </row>
    <row r="152" spans="1:17" s="43" customFormat="1" ht="11.5" x14ac:dyDescent="0.35">
      <c r="A152" s="38"/>
      <c r="B152" s="6" t="s">
        <v>80</v>
      </c>
      <c r="C152" s="2"/>
      <c r="D152" s="2"/>
      <c r="E152" s="2"/>
      <c r="F152" s="14">
        <v>0</v>
      </c>
      <c r="G152" s="14">
        <v>0</v>
      </c>
      <c r="H152" s="69"/>
      <c r="I152" s="25"/>
      <c r="J152" s="24"/>
      <c r="K152" s="25"/>
      <c r="L152" s="25"/>
      <c r="M152" s="25"/>
      <c r="N152" s="25"/>
      <c r="O152" s="25"/>
      <c r="P152" s="25"/>
      <c r="Q152" s="25"/>
    </row>
    <row r="153" spans="1:17" s="43" customFormat="1" ht="11.5" x14ac:dyDescent="0.35">
      <c r="A153" s="38"/>
      <c r="B153" s="3"/>
      <c r="C153" s="2"/>
      <c r="D153" s="2"/>
      <c r="E153" s="2"/>
      <c r="F153" s="14">
        <v>0</v>
      </c>
      <c r="G153" s="14">
        <v>0</v>
      </c>
      <c r="H153" s="69"/>
      <c r="I153" s="25"/>
      <c r="J153" s="24"/>
      <c r="K153" s="25"/>
      <c r="L153" s="25"/>
      <c r="M153" s="25"/>
      <c r="N153" s="25"/>
      <c r="O153" s="25"/>
      <c r="P153" s="25"/>
      <c r="Q153" s="25"/>
    </row>
    <row r="154" spans="1:17" s="43" customFormat="1" ht="11.5" x14ac:dyDescent="0.35">
      <c r="A154" s="38"/>
      <c r="B154" s="3"/>
      <c r="C154" s="2"/>
      <c r="D154" s="2"/>
      <c r="E154" s="2"/>
      <c r="F154" s="14">
        <v>0</v>
      </c>
      <c r="G154" s="14">
        <v>0</v>
      </c>
      <c r="H154" s="69"/>
      <c r="I154" s="25"/>
      <c r="J154" s="24"/>
      <c r="K154" s="25"/>
      <c r="L154" s="25"/>
      <c r="M154" s="25"/>
      <c r="N154" s="25"/>
      <c r="O154" s="25"/>
      <c r="P154" s="25"/>
      <c r="Q154" s="25"/>
    </row>
    <row r="155" spans="1:17" s="43" customFormat="1" ht="11.5" x14ac:dyDescent="0.35">
      <c r="A155" s="38"/>
      <c r="B155" s="3"/>
      <c r="C155" s="2"/>
      <c r="D155" s="2"/>
      <c r="E155" s="2"/>
      <c r="F155" s="14">
        <v>0</v>
      </c>
      <c r="G155" s="14">
        <v>0</v>
      </c>
      <c r="H155" s="69"/>
      <c r="I155" s="25"/>
      <c r="J155" s="24"/>
      <c r="K155" s="25"/>
      <c r="L155" s="25"/>
      <c r="M155" s="25"/>
      <c r="N155" s="25"/>
      <c r="O155" s="25"/>
      <c r="P155" s="25"/>
      <c r="Q155" s="25"/>
    </row>
    <row r="156" spans="1:17" s="43" customFormat="1" ht="11.5" x14ac:dyDescent="0.35">
      <c r="A156" s="38"/>
      <c r="B156" s="102"/>
      <c r="C156" s="90"/>
      <c r="D156" s="103"/>
      <c r="E156" s="104" t="s">
        <v>31</v>
      </c>
      <c r="F156" s="19">
        <f>SUM(F149:F155)</f>
        <v>0</v>
      </c>
      <c r="G156" s="19">
        <f>SUM(G149:G155)</f>
        <v>0</v>
      </c>
      <c r="H156" s="69"/>
      <c r="I156" s="25"/>
      <c r="J156" s="24"/>
      <c r="K156" s="25"/>
      <c r="L156" s="25"/>
      <c r="M156" s="25"/>
      <c r="N156" s="25"/>
      <c r="O156" s="25"/>
      <c r="P156" s="25"/>
      <c r="Q156" s="25"/>
    </row>
    <row r="157" spans="1:17" s="43" customFormat="1" ht="12.5" x14ac:dyDescent="0.35">
      <c r="A157" s="38"/>
      <c r="B157" s="70"/>
      <c r="C157" s="25"/>
      <c r="D157" s="82"/>
      <c r="E157" s="83"/>
      <c r="F157" s="19"/>
      <c r="G157" s="109"/>
      <c r="H157" s="69"/>
      <c r="I157" s="25"/>
      <c r="J157" s="24"/>
      <c r="K157" s="25"/>
      <c r="L157" s="25"/>
      <c r="M157" s="25"/>
      <c r="N157" s="25"/>
      <c r="O157" s="25"/>
      <c r="P157" s="25"/>
      <c r="Q157" s="25"/>
    </row>
    <row r="158" spans="1:17" s="43" customFormat="1" ht="12.5" x14ac:dyDescent="0.35">
      <c r="A158" s="38"/>
      <c r="B158" s="70" t="s">
        <v>44</v>
      </c>
      <c r="C158" s="25"/>
      <c r="D158" s="82"/>
      <c r="E158" s="83"/>
      <c r="F158" s="19"/>
      <c r="G158" s="109"/>
      <c r="H158" s="69"/>
      <c r="I158" s="25"/>
      <c r="J158" s="24"/>
      <c r="K158" s="25"/>
      <c r="L158" s="25"/>
      <c r="M158" s="25"/>
      <c r="N158" s="25"/>
      <c r="O158" s="25"/>
      <c r="P158" s="25"/>
      <c r="Q158" s="25"/>
    </row>
    <row r="159" spans="1:17" s="43" customFormat="1" ht="12.5" x14ac:dyDescent="0.35">
      <c r="A159" s="38"/>
      <c r="B159" s="73" t="s">
        <v>7</v>
      </c>
      <c r="C159" s="25"/>
      <c r="E159" s="83"/>
      <c r="F159" s="92" t="s">
        <v>8</v>
      </c>
      <c r="G159" s="109"/>
      <c r="H159" s="69"/>
      <c r="I159" s="25"/>
      <c r="J159" s="24"/>
      <c r="K159" s="25"/>
      <c r="L159" s="25"/>
      <c r="M159" s="25"/>
      <c r="N159" s="25"/>
      <c r="O159" s="25"/>
      <c r="P159" s="25"/>
      <c r="Q159" s="25"/>
    </row>
    <row r="160" spans="1:17" s="43" customFormat="1" ht="11.5" x14ac:dyDescent="0.35">
      <c r="A160" s="38"/>
      <c r="B160" s="6"/>
      <c r="C160" s="2"/>
      <c r="D160" s="2"/>
      <c r="E160" s="2"/>
      <c r="F160" s="14">
        <v>0</v>
      </c>
      <c r="G160" s="14">
        <v>0</v>
      </c>
      <c r="H160" s="69"/>
      <c r="I160" s="25"/>
      <c r="J160" s="24"/>
      <c r="K160" s="25"/>
      <c r="L160" s="25"/>
      <c r="M160" s="25"/>
      <c r="N160" s="25"/>
      <c r="O160" s="25"/>
      <c r="P160" s="25"/>
      <c r="Q160" s="25"/>
    </row>
    <row r="161" spans="1:17" s="43" customFormat="1" ht="11.5" x14ac:dyDescent="0.35">
      <c r="A161" s="38"/>
      <c r="B161" s="3"/>
      <c r="C161" s="2"/>
      <c r="D161" s="2"/>
      <c r="E161" s="2"/>
      <c r="F161" s="14">
        <v>0</v>
      </c>
      <c r="G161" s="14">
        <v>0</v>
      </c>
      <c r="H161" s="69"/>
      <c r="I161" s="25"/>
      <c r="J161" s="24"/>
      <c r="K161" s="25"/>
      <c r="L161" s="25"/>
      <c r="M161" s="25"/>
      <c r="N161" s="25"/>
      <c r="O161" s="25"/>
      <c r="P161" s="25"/>
      <c r="Q161" s="25"/>
    </row>
    <row r="162" spans="1:17" s="43" customFormat="1" ht="11.5" x14ac:dyDescent="0.35">
      <c r="A162" s="38"/>
      <c r="B162" s="3"/>
      <c r="C162" s="2"/>
      <c r="D162" s="2"/>
      <c r="E162" s="2"/>
      <c r="F162" s="14">
        <v>0</v>
      </c>
      <c r="G162" s="14">
        <v>0</v>
      </c>
      <c r="H162" s="69"/>
      <c r="I162" s="25"/>
      <c r="J162" s="24"/>
      <c r="K162" s="25"/>
      <c r="L162" s="25"/>
      <c r="M162" s="25"/>
      <c r="N162" s="25"/>
      <c r="O162" s="25"/>
      <c r="P162" s="25"/>
      <c r="Q162" s="25"/>
    </row>
    <row r="163" spans="1:17" s="43" customFormat="1" ht="11.5" x14ac:dyDescent="0.35">
      <c r="A163" s="38"/>
      <c r="B163" s="3"/>
      <c r="C163" s="2"/>
      <c r="D163" s="2"/>
      <c r="E163" s="2"/>
      <c r="F163" s="14">
        <v>0</v>
      </c>
      <c r="G163" s="14">
        <v>0</v>
      </c>
      <c r="H163" s="69"/>
      <c r="I163" s="25"/>
      <c r="J163" s="24"/>
      <c r="K163" s="25"/>
      <c r="L163" s="25"/>
      <c r="M163" s="25"/>
      <c r="N163" s="25"/>
      <c r="O163" s="25"/>
      <c r="P163" s="25"/>
      <c r="Q163" s="25"/>
    </row>
    <row r="164" spans="1:17" s="43" customFormat="1" ht="11.5" x14ac:dyDescent="0.35">
      <c r="A164" s="38"/>
      <c r="B164" s="3"/>
      <c r="C164" s="2"/>
      <c r="D164" s="2"/>
      <c r="E164" s="2"/>
      <c r="F164" s="14">
        <v>0</v>
      </c>
      <c r="G164" s="14">
        <v>0</v>
      </c>
      <c r="H164" s="69"/>
      <c r="I164" s="25"/>
      <c r="J164" s="24"/>
      <c r="K164" s="25"/>
      <c r="L164" s="25"/>
      <c r="M164" s="25"/>
      <c r="N164" s="25"/>
      <c r="O164" s="25"/>
      <c r="P164" s="25"/>
      <c r="Q164" s="25"/>
    </row>
    <row r="165" spans="1:17" s="43" customFormat="1" ht="11.5" x14ac:dyDescent="0.35">
      <c r="A165" s="38"/>
      <c r="B165" s="3"/>
      <c r="C165" s="2"/>
      <c r="D165" s="2"/>
      <c r="E165" s="2"/>
      <c r="F165" s="14">
        <v>0</v>
      </c>
      <c r="G165" s="14">
        <v>0</v>
      </c>
      <c r="H165" s="69"/>
      <c r="I165" s="25"/>
      <c r="J165" s="24"/>
      <c r="K165" s="25"/>
      <c r="L165" s="25"/>
      <c r="M165" s="25"/>
      <c r="N165" s="25"/>
      <c r="O165" s="25"/>
      <c r="P165" s="25"/>
      <c r="Q165" s="25"/>
    </row>
    <row r="166" spans="1:17" s="43" customFormat="1" ht="11.5" x14ac:dyDescent="0.35">
      <c r="A166" s="38"/>
      <c r="B166" s="3"/>
      <c r="C166" s="2"/>
      <c r="D166" s="2"/>
      <c r="E166" s="2"/>
      <c r="F166" s="14">
        <v>0</v>
      </c>
      <c r="G166" s="14">
        <v>0</v>
      </c>
      <c r="H166" s="69"/>
      <c r="I166" s="25"/>
      <c r="J166" s="24"/>
      <c r="K166" s="25"/>
      <c r="L166" s="25"/>
      <c r="M166" s="25"/>
      <c r="N166" s="25"/>
      <c r="O166" s="25"/>
      <c r="P166" s="25"/>
      <c r="Q166" s="25"/>
    </row>
    <row r="167" spans="1:17" s="43" customFormat="1" ht="11.5" x14ac:dyDescent="0.35">
      <c r="A167" s="38"/>
      <c r="B167" s="102"/>
      <c r="C167" s="90"/>
      <c r="D167" s="103"/>
      <c r="E167" s="104" t="s">
        <v>48</v>
      </c>
      <c r="F167" s="19">
        <f>SUM(F160:F166)</f>
        <v>0</v>
      </c>
      <c r="G167" s="19">
        <f>SUM(G160:G166)</f>
        <v>0</v>
      </c>
      <c r="H167" s="69"/>
      <c r="I167" s="25"/>
      <c r="J167" s="24"/>
      <c r="K167" s="25"/>
      <c r="L167" s="25"/>
      <c r="M167" s="25"/>
      <c r="N167" s="25"/>
      <c r="O167" s="25"/>
      <c r="P167" s="25"/>
      <c r="Q167" s="25"/>
    </row>
    <row r="168" spans="1:17" s="43" customFormat="1" thickBot="1" x14ac:dyDescent="0.4">
      <c r="A168" s="38"/>
      <c r="B168" s="70"/>
      <c r="C168" s="25"/>
      <c r="D168" s="82"/>
      <c r="E168" s="83"/>
      <c r="F168" s="19"/>
      <c r="G168" s="109"/>
      <c r="H168" s="69"/>
      <c r="I168" s="25"/>
      <c r="J168" s="24"/>
      <c r="K168" s="25"/>
      <c r="L168" s="25"/>
      <c r="M168" s="25"/>
      <c r="N168" s="25"/>
      <c r="O168" s="25"/>
      <c r="P168" s="25"/>
      <c r="Q168" s="25"/>
    </row>
    <row r="169" spans="1:17" s="43" customFormat="1" ht="12" thickBot="1" x14ac:dyDescent="0.4">
      <c r="A169" s="38"/>
      <c r="B169" s="77"/>
      <c r="C169" s="78"/>
      <c r="D169" s="105"/>
      <c r="E169" s="80" t="s">
        <v>23</v>
      </c>
      <c r="F169" s="60">
        <f>F134+F145+F156+F167</f>
        <v>0</v>
      </c>
      <c r="G169" s="60">
        <f>G134+G145+G156+G167</f>
        <v>0</v>
      </c>
      <c r="H169" s="81"/>
      <c r="I169" s="25"/>
      <c r="J169" s="24"/>
      <c r="K169" s="25"/>
      <c r="L169" s="25"/>
      <c r="M169" s="25"/>
      <c r="N169" s="25"/>
      <c r="O169" s="25"/>
      <c r="P169" s="25"/>
      <c r="Q169" s="25"/>
    </row>
    <row r="170" spans="1:17" s="43" customFormat="1" thickBot="1" x14ac:dyDescent="0.4">
      <c r="A170" s="38"/>
      <c r="B170" s="25"/>
      <c r="C170" s="25"/>
      <c r="D170" s="82"/>
      <c r="E170" s="83"/>
      <c r="F170" s="19"/>
      <c r="G170" s="109"/>
      <c r="H170" s="106"/>
      <c r="I170" s="25"/>
      <c r="J170" s="24"/>
      <c r="K170" s="25"/>
      <c r="L170" s="25"/>
      <c r="M170" s="25"/>
      <c r="N170" s="25"/>
      <c r="O170" s="25"/>
      <c r="P170" s="25"/>
      <c r="Q170" s="25"/>
    </row>
    <row r="171" spans="1:17" s="43" customFormat="1" ht="15.5" x14ac:dyDescent="0.35">
      <c r="A171" s="62" t="s">
        <v>9</v>
      </c>
      <c r="B171" s="87" t="s">
        <v>56</v>
      </c>
      <c r="C171" s="65"/>
      <c r="D171" s="65"/>
      <c r="E171" s="65"/>
      <c r="F171" s="65"/>
      <c r="G171" s="65"/>
      <c r="H171" s="65"/>
      <c r="I171" s="70"/>
      <c r="J171" s="24"/>
      <c r="K171" s="25"/>
      <c r="L171" s="25"/>
      <c r="M171" s="25"/>
      <c r="N171" s="25"/>
      <c r="O171" s="25"/>
      <c r="P171" s="25"/>
      <c r="Q171" s="25"/>
    </row>
    <row r="172" spans="1:17" s="43" customFormat="1" ht="15.5" x14ac:dyDescent="0.35">
      <c r="A172" s="38"/>
      <c r="B172" s="89"/>
      <c r="C172" s="90"/>
      <c r="D172" s="90"/>
      <c r="E172" s="90"/>
      <c r="F172" s="20"/>
      <c r="G172" s="109"/>
      <c r="H172" s="93"/>
      <c r="I172" s="25"/>
      <c r="J172" s="24"/>
      <c r="K172" s="25"/>
      <c r="L172" s="25"/>
      <c r="M172" s="25"/>
      <c r="N172" s="25"/>
      <c r="O172" s="25"/>
      <c r="P172" s="25"/>
      <c r="Q172" s="25"/>
    </row>
    <row r="173" spans="1:17" s="43" customFormat="1" ht="11.5" x14ac:dyDescent="0.35">
      <c r="A173" s="38"/>
      <c r="B173" s="70" t="s">
        <v>13</v>
      </c>
      <c r="C173" s="71"/>
      <c r="D173" s="71"/>
      <c r="E173" s="35"/>
      <c r="F173" s="72" t="s">
        <v>119</v>
      </c>
      <c r="G173" s="72" t="s">
        <v>129</v>
      </c>
      <c r="H173" s="69"/>
      <c r="I173" s="25"/>
      <c r="J173" s="24"/>
      <c r="K173" s="25"/>
      <c r="L173" s="25"/>
      <c r="M173" s="25"/>
      <c r="N173" s="25"/>
      <c r="O173" s="25"/>
      <c r="P173" s="25"/>
      <c r="Q173" s="25"/>
    </row>
    <row r="174" spans="1:17" s="43" customFormat="1" ht="11.5" x14ac:dyDescent="0.35">
      <c r="A174" s="38"/>
      <c r="B174" s="73" t="s">
        <v>64</v>
      </c>
      <c r="C174" s="74"/>
      <c r="D174" s="34" t="s">
        <v>3</v>
      </c>
      <c r="E174" s="74" t="s">
        <v>4</v>
      </c>
      <c r="F174" s="92" t="s">
        <v>5</v>
      </c>
      <c r="G174" s="34" t="s">
        <v>109</v>
      </c>
      <c r="H174" s="69"/>
      <c r="I174" s="25"/>
      <c r="J174" s="24"/>
      <c r="K174" s="25"/>
      <c r="L174" s="25"/>
      <c r="M174" s="25"/>
      <c r="N174" s="25"/>
      <c r="O174" s="25"/>
      <c r="P174" s="25"/>
      <c r="Q174" s="25"/>
    </row>
    <row r="175" spans="1:17" s="43" customFormat="1" ht="11.5" x14ac:dyDescent="0.35">
      <c r="A175" s="38"/>
      <c r="B175" s="6" t="s">
        <v>84</v>
      </c>
      <c r="C175" s="2"/>
      <c r="D175" s="13"/>
      <c r="E175" s="2"/>
      <c r="F175" s="20">
        <f t="shared" ref="F175:F183" si="4">$D175*E175</f>
        <v>0</v>
      </c>
      <c r="G175" s="14">
        <v>0</v>
      </c>
      <c r="H175" s="69"/>
      <c r="I175" s="25"/>
      <c r="J175" s="24"/>
      <c r="K175" s="25"/>
      <c r="L175" s="25"/>
      <c r="M175" s="25"/>
      <c r="N175" s="25"/>
      <c r="O175" s="25"/>
      <c r="P175" s="25"/>
      <c r="Q175" s="25"/>
    </row>
    <row r="176" spans="1:17" s="43" customFormat="1" ht="11.5" x14ac:dyDescent="0.35">
      <c r="A176" s="38"/>
      <c r="B176" s="6" t="s">
        <v>82</v>
      </c>
      <c r="C176" s="2"/>
      <c r="D176" s="13"/>
      <c r="E176" s="2"/>
      <c r="F176" s="20">
        <f t="shared" si="4"/>
        <v>0</v>
      </c>
      <c r="G176" s="14">
        <v>0</v>
      </c>
      <c r="H176" s="69"/>
      <c r="I176" s="25"/>
      <c r="J176" s="24"/>
      <c r="K176" s="25"/>
      <c r="L176" s="25"/>
      <c r="M176" s="25"/>
      <c r="N176" s="25"/>
      <c r="O176" s="25"/>
      <c r="P176" s="25"/>
      <c r="Q176" s="25"/>
    </row>
    <row r="177" spans="1:17" s="43" customFormat="1" ht="11.5" x14ac:dyDescent="0.35">
      <c r="A177" s="38"/>
      <c r="B177" s="6" t="s">
        <v>83</v>
      </c>
      <c r="C177" s="2"/>
      <c r="D177" s="13"/>
      <c r="E177" s="2"/>
      <c r="F177" s="20">
        <f t="shared" si="4"/>
        <v>0</v>
      </c>
      <c r="G177" s="14">
        <v>0</v>
      </c>
      <c r="H177" s="69"/>
      <c r="I177" s="25"/>
      <c r="J177" s="24"/>
      <c r="K177" s="25"/>
      <c r="L177" s="25"/>
      <c r="M177" s="25"/>
      <c r="N177" s="25"/>
      <c r="O177" s="25"/>
      <c r="P177" s="25"/>
      <c r="Q177" s="25"/>
    </row>
    <row r="178" spans="1:17" s="43" customFormat="1" ht="11.5" x14ac:dyDescent="0.35">
      <c r="A178" s="38"/>
      <c r="B178" s="6"/>
      <c r="C178" s="2"/>
      <c r="D178" s="13"/>
      <c r="E178" s="2"/>
      <c r="F178" s="20">
        <f t="shared" si="4"/>
        <v>0</v>
      </c>
      <c r="G178" s="14">
        <v>0</v>
      </c>
      <c r="H178" s="69"/>
      <c r="I178" s="25"/>
      <c r="J178" s="24"/>
      <c r="K178" s="25"/>
      <c r="L178" s="25"/>
      <c r="M178" s="25"/>
      <c r="N178" s="25"/>
      <c r="O178" s="25"/>
      <c r="P178" s="25"/>
      <c r="Q178" s="25"/>
    </row>
    <row r="179" spans="1:17" s="43" customFormat="1" ht="11.5" x14ac:dyDescent="0.35">
      <c r="A179" s="38"/>
      <c r="B179" s="6"/>
      <c r="C179" s="2"/>
      <c r="D179" s="13"/>
      <c r="E179" s="2"/>
      <c r="F179" s="20">
        <f t="shared" si="4"/>
        <v>0</v>
      </c>
      <c r="G179" s="14">
        <v>0</v>
      </c>
      <c r="H179" s="69"/>
      <c r="I179" s="25"/>
      <c r="J179" s="24"/>
      <c r="K179" s="25"/>
      <c r="L179" s="25"/>
      <c r="M179" s="25"/>
      <c r="N179" s="25"/>
      <c r="O179" s="25"/>
      <c r="P179" s="25"/>
      <c r="Q179" s="25"/>
    </row>
    <row r="180" spans="1:17" s="43" customFormat="1" ht="11.5" x14ac:dyDescent="0.35">
      <c r="A180" s="38"/>
      <c r="B180" s="6"/>
      <c r="C180" s="2"/>
      <c r="D180" s="13"/>
      <c r="E180" s="2"/>
      <c r="F180" s="20">
        <f t="shared" si="4"/>
        <v>0</v>
      </c>
      <c r="G180" s="14">
        <v>0</v>
      </c>
      <c r="H180" s="69"/>
      <c r="I180" s="25"/>
      <c r="J180" s="24"/>
      <c r="K180" s="25"/>
      <c r="L180" s="25"/>
      <c r="M180" s="25"/>
      <c r="N180" s="25"/>
      <c r="O180" s="25"/>
      <c r="P180" s="25"/>
      <c r="Q180" s="25"/>
    </row>
    <row r="181" spans="1:17" s="43" customFormat="1" ht="11.5" x14ac:dyDescent="0.35">
      <c r="A181" s="38"/>
      <c r="B181" s="6"/>
      <c r="C181" s="2"/>
      <c r="D181" s="13"/>
      <c r="E181" s="2"/>
      <c r="F181" s="20">
        <f t="shared" si="4"/>
        <v>0</v>
      </c>
      <c r="G181" s="14">
        <v>0</v>
      </c>
      <c r="H181" s="69"/>
      <c r="I181" s="25"/>
      <c r="J181" s="24"/>
      <c r="K181" s="25"/>
      <c r="L181" s="25"/>
      <c r="M181" s="25"/>
      <c r="N181" s="25"/>
      <c r="O181" s="25"/>
      <c r="P181" s="25"/>
      <c r="Q181" s="25"/>
    </row>
    <row r="182" spans="1:17" s="43" customFormat="1" ht="11.5" x14ac:dyDescent="0.35">
      <c r="A182" s="38"/>
      <c r="B182" s="6"/>
      <c r="C182" s="2"/>
      <c r="D182" s="13"/>
      <c r="E182" s="2"/>
      <c r="F182" s="20">
        <f t="shared" si="4"/>
        <v>0</v>
      </c>
      <c r="G182" s="14">
        <v>0</v>
      </c>
      <c r="H182" s="69"/>
      <c r="I182" s="25"/>
      <c r="J182" s="24"/>
      <c r="K182" s="25"/>
      <c r="L182" s="25"/>
      <c r="M182" s="25"/>
      <c r="N182" s="25"/>
      <c r="O182" s="25"/>
      <c r="P182" s="25"/>
      <c r="Q182" s="25"/>
    </row>
    <row r="183" spans="1:17" s="43" customFormat="1" ht="11.5" x14ac:dyDescent="0.35">
      <c r="A183" s="38"/>
      <c r="B183" s="6"/>
      <c r="C183" s="2"/>
      <c r="D183" s="13"/>
      <c r="E183" s="2"/>
      <c r="F183" s="20">
        <f t="shared" si="4"/>
        <v>0</v>
      </c>
      <c r="G183" s="14">
        <v>0</v>
      </c>
      <c r="H183" s="69"/>
      <c r="I183" s="25"/>
      <c r="J183" s="24"/>
      <c r="K183" s="25"/>
      <c r="L183" s="25"/>
      <c r="M183" s="25"/>
      <c r="N183" s="25"/>
      <c r="O183" s="25"/>
      <c r="P183" s="25"/>
      <c r="Q183" s="25"/>
    </row>
    <row r="184" spans="1:17" s="43" customFormat="1" ht="11.5" x14ac:dyDescent="0.35">
      <c r="A184" s="38"/>
      <c r="B184" s="95"/>
      <c r="C184" s="35"/>
      <c r="D184" s="96"/>
      <c r="E184" s="97" t="s">
        <v>14</v>
      </c>
      <c r="F184" s="85">
        <f>SUM(F175:F183)</f>
        <v>0</v>
      </c>
      <c r="G184" s="85">
        <f>SUM(G175:G183)</f>
        <v>0</v>
      </c>
      <c r="H184" s="69"/>
      <c r="I184" s="25"/>
      <c r="J184" s="24"/>
      <c r="K184" s="25"/>
      <c r="L184" s="25"/>
      <c r="M184" s="25"/>
      <c r="N184" s="25"/>
      <c r="O184" s="25"/>
      <c r="P184" s="25"/>
      <c r="Q184" s="25"/>
    </row>
    <row r="185" spans="1:17" s="43" customFormat="1" ht="12.5" x14ac:dyDescent="0.35">
      <c r="A185" s="38"/>
      <c r="B185" s="70"/>
      <c r="C185" s="25"/>
      <c r="D185" s="98"/>
      <c r="E185" s="98"/>
      <c r="F185" s="85"/>
      <c r="G185" s="109"/>
      <c r="H185" s="69"/>
      <c r="I185" s="25"/>
      <c r="J185" s="24"/>
      <c r="K185" s="25"/>
      <c r="L185" s="25"/>
      <c r="M185" s="25"/>
      <c r="N185" s="25"/>
      <c r="O185" s="25"/>
      <c r="P185" s="25"/>
      <c r="Q185" s="25"/>
    </row>
    <row r="186" spans="1:17" s="43" customFormat="1" ht="12.5" x14ac:dyDescent="0.35">
      <c r="A186" s="38"/>
      <c r="B186" s="70" t="s">
        <v>17</v>
      </c>
      <c r="C186" s="25"/>
      <c r="D186" s="35"/>
      <c r="E186" s="99"/>
      <c r="F186" s="100"/>
      <c r="G186" s="109"/>
      <c r="H186" s="101"/>
      <c r="I186" s="25"/>
      <c r="J186" s="24"/>
      <c r="K186" s="25"/>
      <c r="L186" s="25"/>
      <c r="M186" s="25"/>
      <c r="N186" s="25"/>
      <c r="O186" s="25"/>
      <c r="P186" s="25"/>
      <c r="Q186" s="25"/>
    </row>
    <row r="187" spans="1:17" s="43" customFormat="1" ht="12.5" x14ac:dyDescent="0.35">
      <c r="A187" s="38"/>
      <c r="B187" s="73" t="s">
        <v>7</v>
      </c>
      <c r="C187" s="25"/>
      <c r="E187" s="83"/>
      <c r="F187" s="92" t="s">
        <v>8</v>
      </c>
      <c r="G187" s="109"/>
      <c r="H187" s="101"/>
      <c r="I187" s="25"/>
      <c r="J187" s="24"/>
      <c r="K187" s="25"/>
      <c r="L187" s="25"/>
      <c r="M187" s="25"/>
      <c r="N187" s="25"/>
      <c r="O187" s="25"/>
      <c r="P187" s="25"/>
      <c r="Q187" s="25"/>
    </row>
    <row r="188" spans="1:17" s="43" customFormat="1" ht="11.5" x14ac:dyDescent="0.35">
      <c r="A188" s="38"/>
      <c r="B188" s="6" t="s">
        <v>71</v>
      </c>
      <c r="C188" s="2"/>
      <c r="D188" s="2"/>
      <c r="E188" s="2"/>
      <c r="F188" s="14">
        <v>0</v>
      </c>
      <c r="G188" s="14">
        <v>0</v>
      </c>
      <c r="H188" s="101"/>
      <c r="I188" s="25"/>
      <c r="J188" s="24"/>
      <c r="K188" s="25"/>
      <c r="L188" s="25"/>
      <c r="M188" s="25"/>
      <c r="N188" s="25"/>
      <c r="O188" s="25"/>
      <c r="P188" s="25"/>
      <c r="Q188" s="25"/>
    </row>
    <row r="189" spans="1:17" s="43" customFormat="1" ht="11.5" x14ac:dyDescent="0.35">
      <c r="A189" s="38"/>
      <c r="B189" s="3"/>
      <c r="C189" s="2"/>
      <c r="D189" s="2"/>
      <c r="E189" s="2"/>
      <c r="F189" s="14">
        <v>0</v>
      </c>
      <c r="G189" s="14">
        <v>0</v>
      </c>
      <c r="H189" s="101"/>
      <c r="I189" s="25"/>
      <c r="J189" s="24"/>
      <c r="K189" s="25"/>
      <c r="L189" s="25"/>
      <c r="M189" s="25"/>
      <c r="N189" s="25"/>
      <c r="O189" s="25"/>
      <c r="P189" s="25"/>
      <c r="Q189" s="25"/>
    </row>
    <row r="190" spans="1:17" s="43" customFormat="1" ht="11.5" x14ac:dyDescent="0.35">
      <c r="A190" s="38"/>
      <c r="B190" s="3"/>
      <c r="C190" s="2"/>
      <c r="D190" s="2"/>
      <c r="E190" s="2"/>
      <c r="F190" s="14">
        <v>0</v>
      </c>
      <c r="G190" s="14">
        <v>0</v>
      </c>
      <c r="H190" s="101"/>
      <c r="I190" s="25"/>
      <c r="J190" s="24"/>
      <c r="K190" s="25"/>
      <c r="L190" s="25"/>
      <c r="M190" s="25"/>
      <c r="N190" s="25"/>
      <c r="O190" s="25"/>
      <c r="P190" s="25"/>
      <c r="Q190" s="25"/>
    </row>
    <row r="191" spans="1:17" s="43" customFormat="1" ht="11.5" x14ac:dyDescent="0.35">
      <c r="A191" s="38"/>
      <c r="B191" s="3"/>
      <c r="C191" s="2"/>
      <c r="D191" s="2"/>
      <c r="E191" s="2"/>
      <c r="F191" s="14">
        <v>0</v>
      </c>
      <c r="G191" s="14">
        <v>0</v>
      </c>
      <c r="H191" s="101"/>
      <c r="I191" s="25"/>
      <c r="J191" s="24"/>
      <c r="K191" s="25"/>
      <c r="L191" s="25"/>
      <c r="M191" s="25"/>
      <c r="N191" s="25"/>
      <c r="O191" s="25"/>
      <c r="P191" s="25"/>
      <c r="Q191" s="25"/>
    </row>
    <row r="192" spans="1:17" s="43" customFormat="1" ht="11.5" x14ac:dyDescent="0.35">
      <c r="A192" s="38"/>
      <c r="B192" s="3"/>
      <c r="C192" s="2"/>
      <c r="D192" s="2"/>
      <c r="E192" s="2"/>
      <c r="F192" s="14">
        <v>0</v>
      </c>
      <c r="G192" s="14">
        <v>0</v>
      </c>
      <c r="H192" s="101"/>
      <c r="I192" s="25"/>
      <c r="J192" s="24"/>
      <c r="K192" s="25"/>
      <c r="L192" s="25"/>
      <c r="M192" s="25"/>
      <c r="N192" s="25"/>
      <c r="O192" s="25"/>
      <c r="P192" s="25"/>
      <c r="Q192" s="25"/>
    </row>
    <row r="193" spans="1:17" s="43" customFormat="1" ht="11.5" x14ac:dyDescent="0.35">
      <c r="A193" s="38"/>
      <c r="B193" s="3"/>
      <c r="C193" s="2"/>
      <c r="D193" s="2"/>
      <c r="E193" s="2"/>
      <c r="F193" s="14">
        <v>0</v>
      </c>
      <c r="G193" s="14">
        <v>0</v>
      </c>
      <c r="H193" s="101"/>
      <c r="I193" s="25"/>
      <c r="J193" s="24"/>
      <c r="K193" s="25"/>
      <c r="L193" s="25"/>
      <c r="M193" s="25"/>
      <c r="N193" s="25"/>
      <c r="O193" s="25"/>
      <c r="P193" s="25"/>
      <c r="Q193" s="25"/>
    </row>
    <row r="194" spans="1:17" s="43" customFormat="1" ht="11.5" x14ac:dyDescent="0.35">
      <c r="A194" s="38"/>
      <c r="B194" s="3"/>
      <c r="C194" s="2"/>
      <c r="D194" s="2"/>
      <c r="E194" s="2"/>
      <c r="F194" s="14">
        <v>0</v>
      </c>
      <c r="G194" s="14">
        <v>0</v>
      </c>
      <c r="H194" s="101"/>
      <c r="I194" s="25"/>
      <c r="J194" s="24"/>
      <c r="K194" s="25"/>
      <c r="L194" s="25"/>
      <c r="M194" s="25"/>
      <c r="N194" s="25"/>
      <c r="O194" s="25"/>
      <c r="P194" s="25"/>
      <c r="Q194" s="25"/>
    </row>
    <row r="195" spans="1:17" s="43" customFormat="1" ht="11.5" x14ac:dyDescent="0.35">
      <c r="A195" s="38"/>
      <c r="B195" s="102"/>
      <c r="C195" s="90"/>
      <c r="D195" s="103"/>
      <c r="E195" s="97" t="s">
        <v>18</v>
      </c>
      <c r="F195" s="19">
        <f>SUM(F188:F194)</f>
        <v>0</v>
      </c>
      <c r="G195" s="85">
        <f>SUM(G188:G194)</f>
        <v>0</v>
      </c>
      <c r="H195" s="101"/>
      <c r="I195" s="25"/>
      <c r="J195" s="24"/>
      <c r="K195" s="25"/>
      <c r="L195" s="25"/>
      <c r="M195" s="25"/>
      <c r="N195" s="25"/>
      <c r="O195" s="25"/>
      <c r="P195" s="25"/>
      <c r="Q195" s="25"/>
    </row>
    <row r="196" spans="1:17" s="43" customFormat="1" ht="12.5" x14ac:dyDescent="0.35">
      <c r="A196" s="38"/>
      <c r="B196" s="70"/>
      <c r="C196" s="25"/>
      <c r="D196" s="82"/>
      <c r="E196" s="83"/>
      <c r="F196" s="19"/>
      <c r="G196" s="109"/>
      <c r="H196" s="69"/>
      <c r="I196" s="25"/>
      <c r="J196" s="24"/>
      <c r="K196" s="25"/>
      <c r="L196" s="25"/>
      <c r="M196" s="25"/>
      <c r="N196" s="25"/>
      <c r="O196" s="25"/>
      <c r="P196" s="25"/>
      <c r="Q196" s="25"/>
    </row>
    <row r="197" spans="1:17" s="43" customFormat="1" ht="12.5" x14ac:dyDescent="0.35">
      <c r="A197" s="38"/>
      <c r="B197" s="110" t="s">
        <v>59</v>
      </c>
      <c r="C197" s="25"/>
      <c r="D197" s="82"/>
      <c r="E197" s="83"/>
      <c r="F197" s="19"/>
      <c r="G197" s="109"/>
      <c r="H197" s="69"/>
      <c r="I197" s="25"/>
      <c r="J197" s="24"/>
      <c r="K197" s="25"/>
      <c r="L197" s="25"/>
      <c r="M197" s="25"/>
      <c r="N197" s="25"/>
      <c r="O197" s="25"/>
      <c r="P197" s="25"/>
      <c r="Q197" s="25"/>
    </row>
    <row r="198" spans="1:17" s="43" customFormat="1" ht="12.5" x14ac:dyDescent="0.35">
      <c r="A198" s="38"/>
      <c r="B198" s="73" t="s">
        <v>7</v>
      </c>
      <c r="C198" s="25"/>
      <c r="E198" s="83"/>
      <c r="F198" s="92" t="s">
        <v>8</v>
      </c>
      <c r="G198" s="109"/>
      <c r="H198" s="69"/>
      <c r="I198" s="25"/>
      <c r="J198" s="24"/>
      <c r="K198" s="25"/>
      <c r="L198" s="25"/>
      <c r="M198" s="25"/>
      <c r="N198" s="25"/>
      <c r="O198" s="25"/>
      <c r="P198" s="25"/>
      <c r="Q198" s="25"/>
    </row>
    <row r="199" spans="1:17" s="43" customFormat="1" ht="11.5" x14ac:dyDescent="0.35">
      <c r="A199" s="38"/>
      <c r="B199" s="6" t="s">
        <v>85</v>
      </c>
      <c r="C199" s="2"/>
      <c r="D199" s="2"/>
      <c r="E199" s="2"/>
      <c r="F199" s="14">
        <v>0</v>
      </c>
      <c r="G199" s="14">
        <v>0</v>
      </c>
      <c r="H199" s="69"/>
      <c r="I199" s="25"/>
      <c r="J199" s="24"/>
      <c r="K199" s="25"/>
      <c r="L199" s="25"/>
      <c r="M199" s="25"/>
      <c r="N199" s="25"/>
      <c r="O199" s="25"/>
      <c r="P199" s="25"/>
      <c r="Q199" s="25"/>
    </row>
    <row r="200" spans="1:17" s="43" customFormat="1" ht="11.5" x14ac:dyDescent="0.35">
      <c r="A200" s="38"/>
      <c r="B200" s="6" t="s">
        <v>86</v>
      </c>
      <c r="C200" s="2"/>
      <c r="D200" s="2"/>
      <c r="E200" s="2"/>
      <c r="F200" s="14">
        <v>0</v>
      </c>
      <c r="G200" s="14">
        <v>0</v>
      </c>
      <c r="H200" s="69"/>
      <c r="I200" s="25"/>
      <c r="J200" s="24"/>
      <c r="K200" s="25"/>
      <c r="L200" s="25"/>
      <c r="M200" s="25"/>
      <c r="N200" s="25"/>
      <c r="O200" s="25"/>
      <c r="P200" s="25"/>
      <c r="Q200" s="25"/>
    </row>
    <row r="201" spans="1:17" s="43" customFormat="1" ht="11.5" x14ac:dyDescent="0.35">
      <c r="A201" s="38"/>
      <c r="B201" s="6" t="s">
        <v>87</v>
      </c>
      <c r="C201" s="2"/>
      <c r="D201" s="2"/>
      <c r="E201" s="2"/>
      <c r="F201" s="14">
        <v>0</v>
      </c>
      <c r="G201" s="14">
        <v>0</v>
      </c>
      <c r="H201" s="69"/>
      <c r="I201" s="25"/>
      <c r="J201" s="24"/>
      <c r="K201" s="25"/>
      <c r="L201" s="25"/>
      <c r="M201" s="25"/>
      <c r="N201" s="25"/>
      <c r="O201" s="25"/>
      <c r="P201" s="25"/>
      <c r="Q201" s="25"/>
    </row>
    <row r="202" spans="1:17" s="43" customFormat="1" ht="11.5" x14ac:dyDescent="0.35">
      <c r="A202" s="38"/>
      <c r="B202" s="3"/>
      <c r="C202" s="2"/>
      <c r="D202" s="2"/>
      <c r="E202" s="2"/>
      <c r="F202" s="14">
        <v>0</v>
      </c>
      <c r="G202" s="14">
        <v>0</v>
      </c>
      <c r="H202" s="69"/>
      <c r="I202" s="25"/>
      <c r="J202" s="24"/>
      <c r="K202" s="25"/>
      <c r="L202" s="25"/>
      <c r="M202" s="25"/>
      <c r="N202" s="25"/>
      <c r="O202" s="25"/>
      <c r="P202" s="25"/>
      <c r="Q202" s="25"/>
    </row>
    <row r="203" spans="1:17" s="43" customFormat="1" ht="11.5" x14ac:dyDescent="0.35">
      <c r="A203" s="38"/>
      <c r="B203" s="3"/>
      <c r="C203" s="2"/>
      <c r="D203" s="2"/>
      <c r="E203" s="2"/>
      <c r="F203" s="14">
        <v>0</v>
      </c>
      <c r="G203" s="14">
        <v>0</v>
      </c>
      <c r="H203" s="69"/>
      <c r="I203" s="25"/>
      <c r="J203" s="24"/>
      <c r="K203" s="25"/>
      <c r="L203" s="25"/>
      <c r="M203" s="25"/>
      <c r="N203" s="25"/>
      <c r="O203" s="25"/>
      <c r="P203" s="25"/>
      <c r="Q203" s="25"/>
    </row>
    <row r="204" spans="1:17" s="43" customFormat="1" ht="11.5" x14ac:dyDescent="0.35">
      <c r="A204" s="38"/>
      <c r="B204" s="3"/>
      <c r="C204" s="2"/>
      <c r="D204" s="2"/>
      <c r="E204" s="2"/>
      <c r="F204" s="14">
        <v>0</v>
      </c>
      <c r="G204" s="14">
        <v>0</v>
      </c>
      <c r="H204" s="69"/>
      <c r="I204" s="25"/>
      <c r="J204" s="24"/>
      <c r="K204" s="25"/>
      <c r="L204" s="25"/>
      <c r="M204" s="25"/>
      <c r="N204" s="25"/>
      <c r="O204" s="25"/>
      <c r="P204" s="25"/>
      <c r="Q204" s="25"/>
    </row>
    <row r="205" spans="1:17" s="43" customFormat="1" ht="11.5" x14ac:dyDescent="0.35">
      <c r="A205" s="38"/>
      <c r="B205" s="3"/>
      <c r="C205" s="2"/>
      <c r="D205" s="2"/>
      <c r="E205" s="2"/>
      <c r="F205" s="14">
        <v>0</v>
      </c>
      <c r="G205" s="14">
        <v>0</v>
      </c>
      <c r="H205" s="69"/>
      <c r="I205" s="25"/>
      <c r="J205" s="24"/>
      <c r="K205" s="25"/>
      <c r="L205" s="25"/>
      <c r="M205" s="25"/>
      <c r="N205" s="25"/>
      <c r="O205" s="25"/>
      <c r="P205" s="25"/>
      <c r="Q205" s="25"/>
    </row>
    <row r="206" spans="1:17" s="43" customFormat="1" ht="11.5" x14ac:dyDescent="0.35">
      <c r="A206" s="38"/>
      <c r="B206" s="102"/>
      <c r="C206" s="90"/>
      <c r="D206" s="103"/>
      <c r="E206" s="104" t="s">
        <v>31</v>
      </c>
      <c r="F206" s="19">
        <f>SUM(F199:F205)</f>
        <v>0</v>
      </c>
      <c r="G206" s="19">
        <f>SUM(G199:G205)</f>
        <v>0</v>
      </c>
      <c r="H206" s="69"/>
      <c r="I206" s="25"/>
      <c r="J206" s="24"/>
      <c r="K206" s="25"/>
      <c r="L206" s="25"/>
      <c r="M206" s="25"/>
      <c r="N206" s="25"/>
      <c r="O206" s="25"/>
      <c r="P206" s="25"/>
      <c r="Q206" s="25"/>
    </row>
    <row r="207" spans="1:17" s="43" customFormat="1" ht="12.5" x14ac:dyDescent="0.35">
      <c r="A207" s="38"/>
      <c r="B207" s="70"/>
      <c r="C207" s="25"/>
      <c r="D207" s="82"/>
      <c r="E207" s="83"/>
      <c r="F207" s="19"/>
      <c r="G207" s="109"/>
      <c r="H207" s="69"/>
      <c r="I207" s="25"/>
      <c r="J207" s="24"/>
      <c r="K207" s="25"/>
      <c r="L207" s="25"/>
      <c r="M207" s="25"/>
      <c r="N207" s="25"/>
      <c r="O207" s="25"/>
      <c r="P207" s="25"/>
      <c r="Q207" s="25"/>
    </row>
    <row r="208" spans="1:17" s="43" customFormat="1" ht="12.5" x14ac:dyDescent="0.35">
      <c r="A208" s="38"/>
      <c r="B208" s="70" t="s">
        <v>44</v>
      </c>
      <c r="C208" s="25"/>
      <c r="D208" s="82"/>
      <c r="E208" s="83"/>
      <c r="F208" s="19"/>
      <c r="G208" s="109"/>
      <c r="H208" s="69"/>
      <c r="I208" s="25"/>
      <c r="J208" s="24"/>
      <c r="K208" s="25"/>
      <c r="L208" s="25"/>
      <c r="M208" s="25"/>
      <c r="N208" s="25"/>
      <c r="O208" s="25"/>
      <c r="P208" s="25"/>
      <c r="Q208" s="25"/>
    </row>
    <row r="209" spans="1:17" s="43" customFormat="1" ht="12.5" x14ac:dyDescent="0.35">
      <c r="A209" s="38"/>
      <c r="B209" s="73" t="s">
        <v>7</v>
      </c>
      <c r="C209" s="25"/>
      <c r="E209" s="83"/>
      <c r="F209" s="92" t="s">
        <v>8</v>
      </c>
      <c r="G209" s="109"/>
      <c r="H209" s="69"/>
      <c r="I209" s="25"/>
      <c r="J209" s="24"/>
      <c r="K209" s="25"/>
      <c r="L209" s="25"/>
      <c r="M209" s="25"/>
      <c r="N209" s="25"/>
      <c r="O209" s="25"/>
      <c r="P209" s="25"/>
      <c r="Q209" s="25"/>
    </row>
    <row r="210" spans="1:17" s="43" customFormat="1" ht="11.5" x14ac:dyDescent="0.35">
      <c r="A210" s="38"/>
      <c r="B210" s="6" t="s">
        <v>85</v>
      </c>
      <c r="C210" s="2"/>
      <c r="D210" s="2"/>
      <c r="E210" s="2"/>
      <c r="F210" s="14">
        <v>0</v>
      </c>
      <c r="G210" s="14">
        <v>0</v>
      </c>
      <c r="H210" s="69"/>
      <c r="I210" s="25"/>
      <c r="J210" s="24"/>
      <c r="K210" s="25"/>
      <c r="L210" s="25"/>
      <c r="M210" s="25"/>
      <c r="N210" s="25"/>
      <c r="O210" s="25"/>
      <c r="P210" s="25"/>
      <c r="Q210" s="25"/>
    </row>
    <row r="211" spans="1:17" s="43" customFormat="1" ht="11.5" x14ac:dyDescent="0.35">
      <c r="A211" s="38"/>
      <c r="B211" s="6" t="s">
        <v>86</v>
      </c>
      <c r="C211" s="2"/>
      <c r="D211" s="2"/>
      <c r="E211" s="2"/>
      <c r="F211" s="14">
        <v>0</v>
      </c>
      <c r="G211" s="14">
        <v>0</v>
      </c>
      <c r="H211" s="69"/>
      <c r="I211" s="25"/>
      <c r="J211" s="24"/>
      <c r="K211" s="25"/>
      <c r="L211" s="25"/>
      <c r="M211" s="25"/>
      <c r="N211" s="25"/>
      <c r="O211" s="25"/>
      <c r="P211" s="25"/>
      <c r="Q211" s="25"/>
    </row>
    <row r="212" spans="1:17" s="43" customFormat="1" ht="11.5" x14ac:dyDescent="0.35">
      <c r="A212" s="38"/>
      <c r="B212" s="6" t="s">
        <v>87</v>
      </c>
      <c r="C212" s="2"/>
      <c r="D212" s="2"/>
      <c r="E212" s="2"/>
      <c r="F212" s="14">
        <v>0</v>
      </c>
      <c r="G212" s="14">
        <v>0</v>
      </c>
      <c r="H212" s="69"/>
      <c r="I212" s="25"/>
      <c r="J212" s="24"/>
      <c r="K212" s="25"/>
      <c r="L212" s="25"/>
      <c r="M212" s="25"/>
      <c r="N212" s="25"/>
      <c r="O212" s="25"/>
      <c r="P212" s="25"/>
      <c r="Q212" s="25"/>
    </row>
    <row r="213" spans="1:17" s="43" customFormat="1" ht="11.5" x14ac:dyDescent="0.35">
      <c r="A213" s="38"/>
      <c r="B213" s="3"/>
      <c r="C213" s="2"/>
      <c r="D213" s="2"/>
      <c r="E213" s="2"/>
      <c r="F213" s="14">
        <v>0</v>
      </c>
      <c r="G213" s="14">
        <v>0</v>
      </c>
      <c r="H213" s="69"/>
      <c r="I213" s="25"/>
      <c r="J213" s="24"/>
      <c r="K213" s="25"/>
      <c r="L213" s="25"/>
      <c r="M213" s="25"/>
      <c r="N213" s="25"/>
      <c r="O213" s="25"/>
      <c r="P213" s="25"/>
      <c r="Q213" s="25"/>
    </row>
    <row r="214" spans="1:17" s="43" customFormat="1" ht="11.5" x14ac:dyDescent="0.35">
      <c r="A214" s="38"/>
      <c r="B214" s="3"/>
      <c r="C214" s="2"/>
      <c r="D214" s="2"/>
      <c r="E214" s="2"/>
      <c r="F214" s="14">
        <v>0</v>
      </c>
      <c r="G214" s="14">
        <v>0</v>
      </c>
      <c r="H214" s="69"/>
      <c r="I214" s="25"/>
      <c r="J214" s="24"/>
      <c r="K214" s="25"/>
      <c r="L214" s="25"/>
      <c r="M214" s="25"/>
      <c r="N214" s="25"/>
      <c r="O214" s="25"/>
      <c r="P214" s="25"/>
      <c r="Q214" s="25"/>
    </row>
    <row r="215" spans="1:17" s="43" customFormat="1" ht="11.5" x14ac:dyDescent="0.35">
      <c r="A215" s="38"/>
      <c r="B215" s="3"/>
      <c r="C215" s="2"/>
      <c r="D215" s="2"/>
      <c r="E215" s="2"/>
      <c r="F215" s="14">
        <v>0</v>
      </c>
      <c r="G215" s="14">
        <v>0</v>
      </c>
      <c r="H215" s="69"/>
      <c r="I215" s="25"/>
      <c r="J215" s="24"/>
      <c r="K215" s="25"/>
      <c r="L215" s="25"/>
      <c r="M215" s="25"/>
      <c r="N215" s="25"/>
      <c r="O215" s="25"/>
      <c r="P215" s="25"/>
      <c r="Q215" s="25"/>
    </row>
    <row r="216" spans="1:17" s="43" customFormat="1" ht="11.5" x14ac:dyDescent="0.35">
      <c r="A216" s="38"/>
      <c r="B216" s="3"/>
      <c r="C216" s="2"/>
      <c r="D216" s="2"/>
      <c r="E216" s="2"/>
      <c r="F216" s="14">
        <v>0</v>
      </c>
      <c r="G216" s="14">
        <v>0</v>
      </c>
      <c r="H216" s="69"/>
      <c r="I216" s="25"/>
      <c r="J216" s="24"/>
      <c r="K216" s="25"/>
      <c r="L216" s="25"/>
      <c r="M216" s="25"/>
      <c r="N216" s="25"/>
      <c r="O216" s="25"/>
      <c r="P216" s="25"/>
      <c r="Q216" s="25"/>
    </row>
    <row r="217" spans="1:17" s="43" customFormat="1" ht="11.5" x14ac:dyDescent="0.35">
      <c r="A217" s="38"/>
      <c r="B217" s="102"/>
      <c r="C217" s="90"/>
      <c r="D217" s="103"/>
      <c r="E217" s="104" t="s">
        <v>47</v>
      </c>
      <c r="F217" s="19">
        <f>SUM(F210:F216)</f>
        <v>0</v>
      </c>
      <c r="G217" s="19">
        <f>SUM(G210:G216)</f>
        <v>0</v>
      </c>
      <c r="H217" s="69"/>
      <c r="I217" s="25"/>
      <c r="J217" s="24"/>
      <c r="K217" s="25"/>
      <c r="L217" s="25"/>
      <c r="M217" s="25"/>
      <c r="N217" s="25"/>
      <c r="O217" s="25"/>
      <c r="P217" s="25"/>
      <c r="Q217" s="25"/>
    </row>
    <row r="218" spans="1:17" s="43" customFormat="1" thickBot="1" x14ac:dyDescent="0.4">
      <c r="A218" s="38"/>
      <c r="B218" s="70"/>
      <c r="C218" s="25"/>
      <c r="D218" s="82"/>
      <c r="E218" s="83"/>
      <c r="F218" s="19"/>
      <c r="G218" s="109"/>
      <c r="H218" s="69"/>
      <c r="I218" s="25"/>
      <c r="J218" s="24"/>
      <c r="K218" s="25"/>
      <c r="L218" s="25"/>
      <c r="M218" s="25"/>
      <c r="N218" s="25"/>
      <c r="O218" s="25"/>
      <c r="P218" s="25"/>
      <c r="Q218" s="25"/>
    </row>
    <row r="219" spans="1:17" s="43" customFormat="1" ht="12" thickBot="1" x14ac:dyDescent="0.4">
      <c r="A219" s="38"/>
      <c r="B219" s="77"/>
      <c r="C219" s="78"/>
      <c r="D219" s="105"/>
      <c r="E219" s="80" t="s">
        <v>22</v>
      </c>
      <c r="F219" s="60">
        <f>F184+F195+F206+F217</f>
        <v>0</v>
      </c>
      <c r="G219" s="60">
        <f>G184+G195+G206+G217</f>
        <v>0</v>
      </c>
      <c r="H219" s="81"/>
      <c r="I219" s="25"/>
      <c r="J219" s="24"/>
      <c r="K219" s="25"/>
      <c r="L219" s="25"/>
      <c r="M219" s="25"/>
      <c r="N219" s="25"/>
      <c r="O219" s="25"/>
      <c r="P219" s="25"/>
      <c r="Q219" s="25"/>
    </row>
    <row r="220" spans="1:17" s="43" customFormat="1" thickBot="1" x14ac:dyDescent="0.4">
      <c r="A220" s="38"/>
      <c r="B220" s="25"/>
      <c r="C220" s="25"/>
      <c r="D220" s="82"/>
      <c r="E220" s="83"/>
      <c r="F220" s="19"/>
      <c r="G220" s="109"/>
      <c r="H220" s="106"/>
      <c r="I220" s="25"/>
      <c r="J220" s="24"/>
      <c r="K220" s="25"/>
      <c r="L220" s="25"/>
      <c r="M220" s="25"/>
      <c r="N220" s="25"/>
      <c r="O220" s="25"/>
      <c r="P220" s="25"/>
      <c r="Q220" s="25"/>
    </row>
    <row r="221" spans="1:17" s="43" customFormat="1" ht="15.5" x14ac:dyDescent="0.35">
      <c r="A221" s="62" t="s">
        <v>117</v>
      </c>
      <c r="B221" s="87" t="s">
        <v>118</v>
      </c>
      <c r="C221" s="65"/>
      <c r="D221" s="65"/>
      <c r="E221" s="65"/>
      <c r="F221" s="65"/>
      <c r="G221" s="65"/>
      <c r="H221" s="65"/>
      <c r="I221" s="70"/>
      <c r="J221" s="24"/>
      <c r="K221" s="25"/>
      <c r="L221" s="25"/>
      <c r="M221" s="25"/>
      <c r="N221" s="25"/>
      <c r="O221" s="25"/>
      <c r="P221" s="25"/>
      <c r="Q221" s="25"/>
    </row>
    <row r="222" spans="1:17" s="43" customFormat="1" ht="15.5" x14ac:dyDescent="0.35">
      <c r="A222" s="38"/>
      <c r="B222" s="89"/>
      <c r="C222" s="90"/>
      <c r="D222" s="90"/>
      <c r="E222" s="90"/>
      <c r="F222" s="20"/>
      <c r="G222" s="109"/>
      <c r="H222" s="93"/>
      <c r="I222" s="25"/>
      <c r="J222" s="24"/>
      <c r="K222" s="25"/>
      <c r="L222" s="25"/>
      <c r="M222" s="25"/>
      <c r="N222" s="25"/>
      <c r="O222" s="25"/>
      <c r="P222" s="25"/>
      <c r="Q222" s="25"/>
    </row>
    <row r="223" spans="1:17" s="43" customFormat="1" ht="11.5" x14ac:dyDescent="0.35">
      <c r="A223" s="38"/>
      <c r="B223" s="70" t="s">
        <v>13</v>
      </c>
      <c r="C223" s="71"/>
      <c r="D223" s="71"/>
      <c r="E223" s="35"/>
      <c r="F223" s="72" t="s">
        <v>119</v>
      </c>
      <c r="G223" s="72" t="s">
        <v>129</v>
      </c>
      <c r="H223" s="69"/>
      <c r="I223" s="25"/>
      <c r="J223" s="24"/>
      <c r="K223" s="25"/>
      <c r="L223" s="25"/>
      <c r="M223" s="25"/>
      <c r="N223" s="25"/>
      <c r="O223" s="25"/>
      <c r="P223" s="25"/>
      <c r="Q223" s="25"/>
    </row>
    <row r="224" spans="1:17" s="43" customFormat="1" ht="11.5" x14ac:dyDescent="0.35">
      <c r="A224" s="38"/>
      <c r="B224" s="73" t="s">
        <v>64</v>
      </c>
      <c r="C224" s="74"/>
      <c r="D224" s="34" t="s">
        <v>3</v>
      </c>
      <c r="E224" s="74" t="s">
        <v>4</v>
      </c>
      <c r="F224" s="92" t="s">
        <v>5</v>
      </c>
      <c r="G224" s="34" t="s">
        <v>109</v>
      </c>
      <c r="H224" s="69"/>
      <c r="I224" s="25"/>
      <c r="J224" s="24"/>
      <c r="K224" s="25"/>
      <c r="L224" s="25"/>
      <c r="M224" s="25"/>
      <c r="N224" s="25"/>
      <c r="O224" s="25"/>
      <c r="P224" s="25"/>
      <c r="Q224" s="25"/>
    </row>
    <row r="225" spans="1:17" s="43" customFormat="1" ht="11.5" x14ac:dyDescent="0.35">
      <c r="A225" s="38"/>
      <c r="B225" s="6" t="s">
        <v>84</v>
      </c>
      <c r="C225" s="2"/>
      <c r="D225" s="13"/>
      <c r="E225" s="2"/>
      <c r="F225" s="20">
        <f t="shared" ref="F225:F233" si="5">$D225*E225</f>
        <v>0</v>
      </c>
      <c r="G225" s="14">
        <v>0</v>
      </c>
      <c r="H225" s="69"/>
      <c r="I225" s="25"/>
      <c r="J225" s="24"/>
      <c r="K225" s="25"/>
      <c r="L225" s="25"/>
      <c r="M225" s="25"/>
      <c r="N225" s="25"/>
      <c r="O225" s="25"/>
      <c r="P225" s="25"/>
      <c r="Q225" s="25"/>
    </row>
    <row r="226" spans="1:17" s="43" customFormat="1" ht="11.5" x14ac:dyDescent="0.35">
      <c r="A226" s="38"/>
      <c r="B226" s="6" t="s">
        <v>82</v>
      </c>
      <c r="C226" s="2"/>
      <c r="D226" s="13"/>
      <c r="E226" s="2"/>
      <c r="F226" s="20">
        <f t="shared" si="5"/>
        <v>0</v>
      </c>
      <c r="G226" s="14">
        <v>0</v>
      </c>
      <c r="H226" s="69"/>
      <c r="I226" s="25"/>
      <c r="J226" s="24"/>
      <c r="K226" s="25"/>
      <c r="L226" s="25"/>
      <c r="M226" s="25"/>
      <c r="N226" s="25"/>
      <c r="O226" s="25"/>
      <c r="P226" s="25"/>
      <c r="Q226" s="25"/>
    </row>
    <row r="227" spans="1:17" s="43" customFormat="1" ht="11.5" x14ac:dyDescent="0.35">
      <c r="A227" s="38"/>
      <c r="B227" s="6" t="s">
        <v>83</v>
      </c>
      <c r="C227" s="2"/>
      <c r="D227" s="13"/>
      <c r="E227" s="2"/>
      <c r="F227" s="20">
        <f t="shared" si="5"/>
        <v>0</v>
      </c>
      <c r="G227" s="14">
        <v>0</v>
      </c>
      <c r="H227" s="69"/>
      <c r="I227" s="25"/>
      <c r="J227" s="24"/>
      <c r="K227" s="25"/>
      <c r="L227" s="25"/>
      <c r="M227" s="25"/>
      <c r="N227" s="25"/>
      <c r="O227" s="25"/>
      <c r="P227" s="25"/>
      <c r="Q227" s="25"/>
    </row>
    <row r="228" spans="1:17" s="43" customFormat="1" ht="11.5" x14ac:dyDescent="0.35">
      <c r="A228" s="38"/>
      <c r="B228" s="6"/>
      <c r="C228" s="2"/>
      <c r="D228" s="13"/>
      <c r="E228" s="2"/>
      <c r="F228" s="20">
        <f t="shared" si="5"/>
        <v>0</v>
      </c>
      <c r="G228" s="14">
        <v>0</v>
      </c>
      <c r="H228" s="69"/>
      <c r="I228" s="25"/>
      <c r="J228" s="24"/>
      <c r="K228" s="25"/>
      <c r="L228" s="25"/>
      <c r="M228" s="25"/>
      <c r="N228" s="25"/>
      <c r="O228" s="25"/>
      <c r="P228" s="25"/>
      <c r="Q228" s="25"/>
    </row>
    <row r="229" spans="1:17" s="43" customFormat="1" ht="11.5" x14ac:dyDescent="0.35">
      <c r="A229" s="38"/>
      <c r="B229" s="6"/>
      <c r="C229" s="2"/>
      <c r="D229" s="13"/>
      <c r="E229" s="2"/>
      <c r="F229" s="20">
        <f t="shared" si="5"/>
        <v>0</v>
      </c>
      <c r="G229" s="14">
        <v>0</v>
      </c>
      <c r="H229" s="69"/>
      <c r="I229" s="25"/>
      <c r="J229" s="24"/>
      <c r="K229" s="25"/>
      <c r="L229" s="25"/>
      <c r="M229" s="25"/>
      <c r="N229" s="25"/>
      <c r="O229" s="25"/>
      <c r="P229" s="25"/>
      <c r="Q229" s="25"/>
    </row>
    <row r="230" spans="1:17" s="43" customFormat="1" ht="11.5" x14ac:dyDescent="0.35">
      <c r="A230" s="38"/>
      <c r="B230" s="6"/>
      <c r="C230" s="2"/>
      <c r="D230" s="13"/>
      <c r="E230" s="2"/>
      <c r="F230" s="20">
        <f t="shared" si="5"/>
        <v>0</v>
      </c>
      <c r="G230" s="14">
        <v>0</v>
      </c>
      <c r="H230" s="69"/>
      <c r="I230" s="25"/>
      <c r="J230" s="24"/>
      <c r="K230" s="25"/>
      <c r="L230" s="25"/>
      <c r="M230" s="25"/>
      <c r="N230" s="25"/>
      <c r="O230" s="25"/>
      <c r="P230" s="25"/>
      <c r="Q230" s="25"/>
    </row>
    <row r="231" spans="1:17" s="43" customFormat="1" ht="11.5" x14ac:dyDescent="0.35">
      <c r="A231" s="38"/>
      <c r="B231" s="6"/>
      <c r="C231" s="2"/>
      <c r="D231" s="13"/>
      <c r="E231" s="2"/>
      <c r="F231" s="20">
        <f t="shared" si="5"/>
        <v>0</v>
      </c>
      <c r="G231" s="14">
        <v>0</v>
      </c>
      <c r="H231" s="69"/>
      <c r="I231" s="25"/>
      <c r="J231" s="24"/>
      <c r="K231" s="25"/>
      <c r="L231" s="25"/>
      <c r="M231" s="25"/>
      <c r="N231" s="25"/>
      <c r="O231" s="25"/>
      <c r="P231" s="25"/>
      <c r="Q231" s="25"/>
    </row>
    <row r="232" spans="1:17" s="43" customFormat="1" ht="11.5" x14ac:dyDescent="0.35">
      <c r="A232" s="38"/>
      <c r="B232" s="6"/>
      <c r="C232" s="2"/>
      <c r="D232" s="13"/>
      <c r="E232" s="2"/>
      <c r="F232" s="20">
        <f t="shared" si="5"/>
        <v>0</v>
      </c>
      <c r="G232" s="14">
        <v>0</v>
      </c>
      <c r="H232" s="69"/>
      <c r="I232" s="25"/>
      <c r="J232" s="24"/>
      <c r="K232" s="25"/>
      <c r="L232" s="25"/>
      <c r="M232" s="25"/>
      <c r="N232" s="25"/>
      <c r="O232" s="25"/>
      <c r="P232" s="25"/>
      <c r="Q232" s="25"/>
    </row>
    <row r="233" spans="1:17" s="43" customFormat="1" ht="11.5" x14ac:dyDescent="0.35">
      <c r="A233" s="38"/>
      <c r="B233" s="6"/>
      <c r="C233" s="2"/>
      <c r="D233" s="13"/>
      <c r="E233" s="2"/>
      <c r="F233" s="20">
        <f t="shared" si="5"/>
        <v>0</v>
      </c>
      <c r="G233" s="14">
        <v>0</v>
      </c>
      <c r="H233" s="69"/>
      <c r="I233" s="25"/>
      <c r="J233" s="24"/>
      <c r="K233" s="25"/>
      <c r="L233" s="25"/>
      <c r="M233" s="25"/>
      <c r="N233" s="25"/>
      <c r="O233" s="25"/>
      <c r="P233" s="25"/>
      <c r="Q233" s="25"/>
    </row>
    <row r="234" spans="1:17" s="43" customFormat="1" ht="11.5" x14ac:dyDescent="0.35">
      <c r="A234" s="38"/>
      <c r="B234" s="95"/>
      <c r="C234" s="35"/>
      <c r="D234" s="96"/>
      <c r="E234" s="97" t="s">
        <v>14</v>
      </c>
      <c r="F234" s="85">
        <f>SUM(F225:F233)</f>
        <v>0</v>
      </c>
      <c r="G234" s="85">
        <f>SUM(G225:G233)</f>
        <v>0</v>
      </c>
      <c r="H234" s="69"/>
      <c r="I234" s="25"/>
      <c r="J234" s="24"/>
      <c r="K234" s="25"/>
      <c r="L234" s="25"/>
      <c r="M234" s="25"/>
      <c r="N234" s="25"/>
      <c r="O234" s="25"/>
      <c r="P234" s="25"/>
      <c r="Q234" s="25"/>
    </row>
    <row r="235" spans="1:17" s="43" customFormat="1" ht="12.5" x14ac:dyDescent="0.35">
      <c r="A235" s="38"/>
      <c r="B235" s="70"/>
      <c r="C235" s="25"/>
      <c r="D235" s="98"/>
      <c r="E235" s="98"/>
      <c r="F235" s="85"/>
      <c r="G235" s="109"/>
      <c r="H235" s="69"/>
      <c r="I235" s="25"/>
      <c r="J235" s="24"/>
      <c r="K235" s="25"/>
      <c r="L235" s="25"/>
      <c r="M235" s="25"/>
      <c r="N235" s="25"/>
      <c r="O235" s="25"/>
      <c r="P235" s="25"/>
      <c r="Q235" s="25"/>
    </row>
    <row r="236" spans="1:17" s="43" customFormat="1" ht="12.5" x14ac:dyDescent="0.35">
      <c r="A236" s="38"/>
      <c r="B236" s="70" t="s">
        <v>17</v>
      </c>
      <c r="C236" s="25"/>
      <c r="D236" s="35"/>
      <c r="E236" s="99"/>
      <c r="F236" s="100"/>
      <c r="G236" s="109"/>
      <c r="H236" s="101"/>
      <c r="I236" s="25"/>
      <c r="J236" s="24"/>
      <c r="K236" s="25"/>
      <c r="L236" s="25"/>
      <c r="M236" s="25"/>
      <c r="N236" s="25"/>
      <c r="O236" s="25"/>
      <c r="P236" s="25"/>
      <c r="Q236" s="25"/>
    </row>
    <row r="237" spans="1:17" s="43" customFormat="1" ht="12.5" x14ac:dyDescent="0.35">
      <c r="A237" s="38"/>
      <c r="B237" s="73" t="s">
        <v>7</v>
      </c>
      <c r="C237" s="25"/>
      <c r="E237" s="83"/>
      <c r="F237" s="92" t="s">
        <v>8</v>
      </c>
      <c r="G237" s="109"/>
      <c r="H237" s="101"/>
      <c r="I237" s="25"/>
      <c r="J237" s="24"/>
      <c r="K237" s="25"/>
      <c r="L237" s="25"/>
      <c r="M237" s="25"/>
      <c r="N237" s="25"/>
      <c r="O237" s="25"/>
      <c r="P237" s="25"/>
      <c r="Q237" s="25"/>
    </row>
    <row r="238" spans="1:17" s="43" customFormat="1" ht="11.5" x14ac:dyDescent="0.35">
      <c r="A238" s="38"/>
      <c r="B238" s="6"/>
      <c r="C238" s="2"/>
      <c r="D238" s="2"/>
      <c r="E238" s="2"/>
      <c r="F238" s="14"/>
      <c r="G238" s="14">
        <v>0</v>
      </c>
      <c r="H238" s="101"/>
      <c r="I238" s="25"/>
      <c r="J238" s="24"/>
      <c r="K238" s="25"/>
      <c r="L238" s="25"/>
      <c r="M238" s="25"/>
      <c r="N238" s="25"/>
      <c r="O238" s="25"/>
      <c r="P238" s="25"/>
      <c r="Q238" s="25"/>
    </row>
    <row r="239" spans="1:17" s="43" customFormat="1" ht="11.5" x14ac:dyDescent="0.35">
      <c r="A239" s="38"/>
      <c r="B239" s="3"/>
      <c r="C239" s="2"/>
      <c r="D239" s="2"/>
      <c r="E239" s="2"/>
      <c r="F239" s="14">
        <v>0</v>
      </c>
      <c r="G239" s="14">
        <v>0</v>
      </c>
      <c r="H239" s="101"/>
      <c r="I239" s="25"/>
      <c r="J239" s="24"/>
      <c r="K239" s="25"/>
      <c r="L239" s="25"/>
      <c r="M239" s="25"/>
      <c r="N239" s="25"/>
      <c r="O239" s="25"/>
      <c r="P239" s="25"/>
      <c r="Q239" s="25"/>
    </row>
    <row r="240" spans="1:17" s="43" customFormat="1" ht="11.5" x14ac:dyDescent="0.35">
      <c r="A240" s="38"/>
      <c r="B240" s="3"/>
      <c r="C240" s="2"/>
      <c r="D240" s="2"/>
      <c r="E240" s="2"/>
      <c r="F240" s="14">
        <v>0</v>
      </c>
      <c r="G240" s="14">
        <v>0</v>
      </c>
      <c r="H240" s="101"/>
      <c r="I240" s="25"/>
      <c r="J240" s="24"/>
      <c r="K240" s="25"/>
      <c r="L240" s="25"/>
      <c r="M240" s="25"/>
      <c r="N240" s="25"/>
      <c r="O240" s="25"/>
      <c r="P240" s="25"/>
      <c r="Q240" s="25"/>
    </row>
    <row r="241" spans="1:17" s="43" customFormat="1" ht="11.5" x14ac:dyDescent="0.35">
      <c r="A241" s="38"/>
      <c r="B241" s="3"/>
      <c r="C241" s="2"/>
      <c r="D241" s="2"/>
      <c r="E241" s="2"/>
      <c r="F241" s="14">
        <v>0</v>
      </c>
      <c r="G241" s="14">
        <v>0</v>
      </c>
      <c r="H241" s="101"/>
      <c r="I241" s="25"/>
      <c r="J241" s="24"/>
      <c r="K241" s="35"/>
      <c r="L241" s="25"/>
      <c r="M241" s="25"/>
      <c r="N241" s="25"/>
      <c r="O241" s="25"/>
      <c r="P241" s="25"/>
      <c r="Q241" s="25"/>
    </row>
    <row r="242" spans="1:17" s="43" customFormat="1" ht="11.5" x14ac:dyDescent="0.35">
      <c r="A242" s="38"/>
      <c r="B242" s="3"/>
      <c r="C242" s="2"/>
      <c r="D242" s="2"/>
      <c r="E242" s="2"/>
      <c r="F242" s="14">
        <v>0</v>
      </c>
      <c r="G242" s="14">
        <v>0</v>
      </c>
      <c r="H242" s="101"/>
      <c r="I242" s="25"/>
      <c r="J242" s="24"/>
      <c r="K242" s="25"/>
      <c r="L242" s="25"/>
      <c r="M242" s="25"/>
      <c r="N242" s="25"/>
      <c r="O242" s="25"/>
      <c r="P242" s="25"/>
      <c r="Q242" s="25"/>
    </row>
    <row r="243" spans="1:17" s="43" customFormat="1" ht="11.5" x14ac:dyDescent="0.35">
      <c r="A243" s="38"/>
      <c r="B243" s="3"/>
      <c r="C243" s="2"/>
      <c r="D243" s="2"/>
      <c r="E243" s="2"/>
      <c r="F243" s="14">
        <v>0</v>
      </c>
      <c r="G243" s="14">
        <v>0</v>
      </c>
      <c r="H243" s="101"/>
      <c r="I243" s="25"/>
      <c r="J243" s="24"/>
      <c r="K243" s="25"/>
      <c r="L243" s="25"/>
      <c r="M243" s="25"/>
      <c r="N243" s="25"/>
      <c r="O243" s="25"/>
      <c r="P243" s="25"/>
      <c r="Q243" s="25"/>
    </row>
    <row r="244" spans="1:17" s="43" customFormat="1" ht="11.5" x14ac:dyDescent="0.35">
      <c r="A244" s="38"/>
      <c r="B244" s="3"/>
      <c r="C244" s="2"/>
      <c r="D244" s="2"/>
      <c r="E244" s="2"/>
      <c r="F244" s="14">
        <v>0</v>
      </c>
      <c r="G244" s="14">
        <v>0</v>
      </c>
      <c r="H244" s="101"/>
      <c r="I244" s="25"/>
      <c r="J244" s="24"/>
      <c r="K244" s="25"/>
      <c r="L244" s="25"/>
      <c r="M244" s="25"/>
      <c r="N244" s="25"/>
      <c r="O244" s="25"/>
      <c r="P244" s="25"/>
      <c r="Q244" s="25"/>
    </row>
    <row r="245" spans="1:17" s="43" customFormat="1" ht="11.5" x14ac:dyDescent="0.35">
      <c r="A245" s="38"/>
      <c r="B245" s="102"/>
      <c r="C245" s="90"/>
      <c r="D245" s="103"/>
      <c r="E245" s="97" t="s">
        <v>18</v>
      </c>
      <c r="F245" s="19">
        <f>SUM(F238:F244)</f>
        <v>0</v>
      </c>
      <c r="G245" s="85">
        <f>SUM(G238:G244)</f>
        <v>0</v>
      </c>
      <c r="H245" s="101"/>
      <c r="I245" s="25"/>
      <c r="J245" s="24"/>
      <c r="K245" s="25"/>
      <c r="L245" s="25"/>
      <c r="M245" s="25"/>
      <c r="N245" s="25"/>
      <c r="O245" s="25"/>
      <c r="P245" s="25"/>
      <c r="Q245" s="25"/>
    </row>
    <row r="246" spans="1:17" s="43" customFormat="1" ht="12.5" x14ac:dyDescent="0.35">
      <c r="A246" s="38"/>
      <c r="B246" s="70"/>
      <c r="C246" s="25"/>
      <c r="D246" s="82"/>
      <c r="E246" s="83"/>
      <c r="F246" s="19"/>
      <c r="G246" s="109"/>
      <c r="H246" s="69"/>
      <c r="I246" s="25"/>
      <c r="J246" s="24"/>
      <c r="K246" s="25"/>
      <c r="L246" s="25"/>
      <c r="M246" s="25"/>
      <c r="N246" s="25"/>
      <c r="O246" s="25"/>
      <c r="P246" s="25"/>
      <c r="Q246" s="25"/>
    </row>
    <row r="247" spans="1:17" s="43" customFormat="1" ht="12.5" x14ac:dyDescent="0.35">
      <c r="A247" s="38"/>
      <c r="B247" s="70" t="s">
        <v>44</v>
      </c>
      <c r="C247" s="25"/>
      <c r="D247" s="82"/>
      <c r="E247" s="83"/>
      <c r="F247" s="19"/>
      <c r="G247" s="109"/>
      <c r="H247" s="69"/>
      <c r="I247" s="25"/>
      <c r="J247" s="24"/>
      <c r="K247" s="25"/>
      <c r="L247" s="25"/>
      <c r="M247" s="25"/>
      <c r="N247" s="25"/>
      <c r="O247" s="25"/>
      <c r="P247" s="25"/>
      <c r="Q247" s="25"/>
    </row>
    <row r="248" spans="1:17" s="43" customFormat="1" ht="12.5" x14ac:dyDescent="0.35">
      <c r="A248" s="38"/>
      <c r="B248" s="73" t="s">
        <v>7</v>
      </c>
      <c r="C248" s="25"/>
      <c r="E248" s="83"/>
      <c r="F248" s="92" t="s">
        <v>8</v>
      </c>
      <c r="G248" s="109"/>
      <c r="H248" s="69"/>
      <c r="I248" s="25"/>
      <c r="J248" s="24"/>
      <c r="K248" s="25"/>
      <c r="L248" s="25"/>
      <c r="M248" s="25"/>
      <c r="N248" s="25"/>
      <c r="O248" s="25"/>
      <c r="P248" s="25"/>
      <c r="Q248" s="25"/>
    </row>
    <row r="249" spans="1:17" s="43" customFormat="1" ht="11.5" x14ac:dyDescent="0.35">
      <c r="A249" s="38"/>
      <c r="B249" s="6"/>
      <c r="C249" s="2"/>
      <c r="D249" s="2"/>
      <c r="E249" s="2"/>
      <c r="F249" s="14">
        <v>0</v>
      </c>
      <c r="G249" s="14">
        <v>0</v>
      </c>
      <c r="H249" s="69"/>
      <c r="I249" s="25"/>
      <c r="J249" s="24"/>
      <c r="K249" s="25"/>
      <c r="L249" s="25"/>
      <c r="M249" s="25"/>
      <c r="N249" s="25"/>
      <c r="O249" s="25"/>
      <c r="P249" s="25"/>
      <c r="Q249" s="25"/>
    </row>
    <row r="250" spans="1:17" s="43" customFormat="1" ht="11.5" x14ac:dyDescent="0.35">
      <c r="A250" s="38"/>
      <c r="B250" s="6"/>
      <c r="C250" s="2"/>
      <c r="D250" s="2"/>
      <c r="E250" s="2"/>
      <c r="F250" s="14">
        <v>0</v>
      </c>
      <c r="G250" s="14">
        <v>0</v>
      </c>
      <c r="H250" s="69"/>
      <c r="I250" s="25"/>
      <c r="J250" s="24"/>
      <c r="K250" s="25"/>
      <c r="L250" s="25"/>
      <c r="M250" s="25"/>
      <c r="N250" s="25"/>
      <c r="O250" s="25"/>
      <c r="P250" s="25"/>
      <c r="Q250" s="25"/>
    </row>
    <row r="251" spans="1:17" s="43" customFormat="1" ht="11.5" x14ac:dyDescent="0.35">
      <c r="A251" s="38"/>
      <c r="B251" s="3"/>
      <c r="C251" s="2"/>
      <c r="D251" s="2"/>
      <c r="E251" s="2"/>
      <c r="F251" s="14">
        <v>0</v>
      </c>
      <c r="G251" s="14">
        <v>0</v>
      </c>
      <c r="H251" s="69"/>
      <c r="I251" s="25"/>
      <c r="J251" s="24"/>
      <c r="K251" s="25"/>
      <c r="L251" s="25"/>
      <c r="M251" s="25"/>
      <c r="N251" s="25"/>
      <c r="O251" s="25"/>
      <c r="P251" s="25"/>
      <c r="Q251" s="25"/>
    </row>
    <row r="252" spans="1:17" s="43" customFormat="1" ht="11.5" x14ac:dyDescent="0.35">
      <c r="A252" s="38"/>
      <c r="B252" s="3"/>
      <c r="C252" s="2"/>
      <c r="D252" s="2"/>
      <c r="E252" s="2"/>
      <c r="F252" s="14">
        <v>0</v>
      </c>
      <c r="G252" s="14">
        <v>0</v>
      </c>
      <c r="H252" s="69"/>
      <c r="I252" s="25"/>
      <c r="J252" s="24"/>
      <c r="K252" s="25"/>
      <c r="L252" s="25"/>
      <c r="M252" s="25"/>
      <c r="N252" s="25"/>
      <c r="O252" s="25"/>
      <c r="P252" s="25"/>
      <c r="Q252" s="25"/>
    </row>
    <row r="253" spans="1:17" s="43" customFormat="1" ht="11.5" x14ac:dyDescent="0.35">
      <c r="A253" s="38"/>
      <c r="B253" s="3"/>
      <c r="C253" s="2"/>
      <c r="D253" s="2"/>
      <c r="E253" s="2"/>
      <c r="F253" s="14">
        <v>0</v>
      </c>
      <c r="G253" s="14">
        <v>0</v>
      </c>
      <c r="H253" s="69"/>
      <c r="I253" s="25"/>
      <c r="J253" s="24"/>
      <c r="K253" s="25"/>
      <c r="L253" s="25"/>
      <c r="M253" s="25"/>
      <c r="N253" s="25"/>
      <c r="O253" s="25"/>
      <c r="P253" s="25"/>
      <c r="Q253" s="25"/>
    </row>
    <row r="254" spans="1:17" s="43" customFormat="1" ht="11.5" x14ac:dyDescent="0.35">
      <c r="A254" s="38"/>
      <c r="B254" s="3"/>
      <c r="C254" s="2"/>
      <c r="D254" s="2"/>
      <c r="E254" s="2"/>
      <c r="F254" s="14">
        <v>0</v>
      </c>
      <c r="G254" s="14">
        <v>0</v>
      </c>
      <c r="H254" s="69"/>
      <c r="I254" s="25"/>
      <c r="J254" s="24"/>
      <c r="K254" s="25"/>
      <c r="L254" s="25"/>
      <c r="M254" s="25"/>
      <c r="N254" s="25"/>
      <c r="O254" s="25"/>
      <c r="P254" s="25"/>
      <c r="Q254" s="25"/>
    </row>
    <row r="255" spans="1:17" s="43" customFormat="1" ht="11.5" x14ac:dyDescent="0.35">
      <c r="A255" s="38"/>
      <c r="B255" s="3"/>
      <c r="C255" s="2"/>
      <c r="D255" s="2"/>
      <c r="E255" s="2"/>
      <c r="F255" s="14">
        <v>0</v>
      </c>
      <c r="G255" s="14">
        <v>0</v>
      </c>
      <c r="H255" s="69"/>
      <c r="I255" s="25"/>
      <c r="J255" s="24"/>
      <c r="K255" s="25"/>
      <c r="L255" s="25"/>
      <c r="M255" s="25"/>
      <c r="N255" s="25"/>
      <c r="O255" s="25"/>
      <c r="P255" s="25"/>
      <c r="Q255" s="25"/>
    </row>
    <row r="256" spans="1:17" s="43" customFormat="1" ht="11.5" x14ac:dyDescent="0.35">
      <c r="A256" s="38"/>
      <c r="B256" s="102"/>
      <c r="C256" s="90"/>
      <c r="D256" s="103"/>
      <c r="E256" s="104" t="s">
        <v>47</v>
      </c>
      <c r="F256" s="19">
        <f>SUM(F249:F255)</f>
        <v>0</v>
      </c>
      <c r="G256" s="19">
        <f>SUM(G249:G255)</f>
        <v>0</v>
      </c>
      <c r="H256" s="69"/>
      <c r="I256" s="25"/>
      <c r="J256" s="24"/>
      <c r="K256" s="25"/>
      <c r="L256" s="25"/>
      <c r="M256" s="25"/>
      <c r="N256" s="25"/>
      <c r="O256" s="25"/>
      <c r="P256" s="25"/>
      <c r="Q256" s="25"/>
    </row>
    <row r="257" spans="1:17" s="43" customFormat="1" thickBot="1" x14ac:dyDescent="0.4">
      <c r="A257" s="38"/>
      <c r="B257" s="70"/>
      <c r="C257" s="25"/>
      <c r="D257" s="82"/>
      <c r="E257" s="83"/>
      <c r="F257" s="19"/>
      <c r="G257" s="109"/>
      <c r="H257" s="69"/>
      <c r="I257" s="25"/>
      <c r="J257" s="24"/>
      <c r="K257" s="25"/>
      <c r="L257" s="25"/>
      <c r="M257" s="25"/>
      <c r="N257" s="25"/>
      <c r="O257" s="25"/>
      <c r="P257" s="25"/>
      <c r="Q257" s="25"/>
    </row>
    <row r="258" spans="1:17" s="43" customFormat="1" ht="12" thickBot="1" x14ac:dyDescent="0.4">
      <c r="A258" s="38"/>
      <c r="B258" s="77"/>
      <c r="C258" s="78"/>
      <c r="D258" s="105"/>
      <c r="E258" s="80" t="s">
        <v>141</v>
      </c>
      <c r="F258" s="60">
        <f>F234+F245+F256</f>
        <v>0</v>
      </c>
      <c r="G258" s="60">
        <f>G234+G245+G256</f>
        <v>0</v>
      </c>
      <c r="H258" s="81"/>
      <c r="I258" s="25"/>
      <c r="J258" s="24"/>
      <c r="K258" s="25"/>
      <c r="L258" s="25"/>
      <c r="M258" s="25"/>
      <c r="N258" s="25"/>
      <c r="O258" s="25"/>
      <c r="P258" s="25"/>
      <c r="Q258" s="25"/>
    </row>
    <row r="259" spans="1:17" s="43" customFormat="1" thickBot="1" x14ac:dyDescent="0.4">
      <c r="A259" s="38"/>
      <c r="B259" s="25"/>
      <c r="C259" s="25"/>
      <c r="D259" s="82"/>
      <c r="E259" s="83"/>
      <c r="F259" s="19"/>
      <c r="G259" s="109"/>
      <c r="H259" s="106"/>
      <c r="I259" s="25"/>
      <c r="J259" s="24"/>
      <c r="K259" s="25"/>
      <c r="L259" s="25"/>
      <c r="M259" s="25"/>
      <c r="N259" s="25"/>
      <c r="O259" s="25"/>
      <c r="P259" s="25"/>
      <c r="Q259" s="25"/>
    </row>
    <row r="260" spans="1:17" s="43" customFormat="1" ht="15.5" x14ac:dyDescent="0.35">
      <c r="A260" s="62" t="s">
        <v>12</v>
      </c>
      <c r="B260" s="167" t="s">
        <v>120</v>
      </c>
      <c r="C260" s="65"/>
      <c r="D260" s="65"/>
      <c r="E260" s="65"/>
      <c r="F260" s="65"/>
      <c r="G260" s="65"/>
      <c r="H260" s="66"/>
      <c r="I260" s="70"/>
      <c r="J260" s="24"/>
      <c r="K260" s="25"/>
      <c r="L260" s="25"/>
      <c r="M260" s="25"/>
      <c r="N260" s="25"/>
      <c r="O260" s="25"/>
      <c r="P260" s="25"/>
      <c r="Q260" s="25"/>
    </row>
    <row r="261" spans="1:17" s="43" customFormat="1" ht="15.5" x14ac:dyDescent="0.35">
      <c r="A261" s="62"/>
      <c r="B261" s="165" t="s">
        <v>100</v>
      </c>
      <c r="C261" s="166"/>
      <c r="D261" s="90"/>
      <c r="E261" s="90"/>
      <c r="F261" s="33"/>
      <c r="G261" s="33"/>
      <c r="H261" s="69"/>
      <c r="I261" s="25"/>
      <c r="J261" s="24"/>
      <c r="K261" s="25"/>
      <c r="L261" s="25"/>
      <c r="M261" s="25"/>
      <c r="N261" s="25"/>
      <c r="O261" s="25"/>
      <c r="P261" s="25"/>
      <c r="Q261" s="25"/>
    </row>
    <row r="262" spans="1:17" s="43" customFormat="1" ht="16" customHeight="1" x14ac:dyDescent="0.35">
      <c r="A262" s="38"/>
      <c r="B262" s="89"/>
      <c r="C262" s="90"/>
      <c r="D262" s="90"/>
      <c r="E262" s="90"/>
      <c r="F262" s="20"/>
      <c r="G262" s="109"/>
      <c r="H262" s="93"/>
      <c r="I262" s="25"/>
      <c r="J262" s="24"/>
      <c r="K262" s="25"/>
      <c r="L262" s="25"/>
      <c r="M262" s="25"/>
      <c r="N262" s="25"/>
      <c r="O262" s="25"/>
      <c r="P262" s="25"/>
      <c r="Q262" s="25"/>
    </row>
    <row r="263" spans="1:17" s="43" customFormat="1" ht="11.5" x14ac:dyDescent="0.35">
      <c r="A263" s="38"/>
      <c r="B263" s="70" t="s">
        <v>13</v>
      </c>
      <c r="C263" s="71"/>
      <c r="D263" s="71"/>
      <c r="E263" s="35"/>
      <c r="F263" s="72" t="s">
        <v>119</v>
      </c>
      <c r="G263" s="72" t="s">
        <v>129</v>
      </c>
      <c r="H263" s="69"/>
      <c r="I263" s="25"/>
      <c r="J263" s="24"/>
      <c r="K263" s="25"/>
      <c r="L263" s="25"/>
      <c r="M263" s="25"/>
      <c r="N263" s="25"/>
      <c r="O263" s="25"/>
      <c r="P263" s="25"/>
      <c r="Q263" s="25"/>
    </row>
    <row r="264" spans="1:17" s="43" customFormat="1" ht="11.5" x14ac:dyDescent="0.35">
      <c r="A264" s="38"/>
      <c r="B264" s="73" t="s">
        <v>64</v>
      </c>
      <c r="C264" s="74"/>
      <c r="D264" s="34" t="s">
        <v>3</v>
      </c>
      <c r="E264" s="74" t="s">
        <v>4</v>
      </c>
      <c r="F264" s="92" t="s">
        <v>5</v>
      </c>
      <c r="G264" s="34" t="s">
        <v>109</v>
      </c>
      <c r="H264" s="69"/>
      <c r="I264" s="25"/>
      <c r="J264" s="24"/>
      <c r="K264" s="25"/>
      <c r="L264" s="25"/>
      <c r="M264" s="25"/>
      <c r="N264" s="25"/>
      <c r="O264" s="25"/>
      <c r="P264" s="25"/>
      <c r="Q264" s="25"/>
    </row>
    <row r="265" spans="1:17" s="43" customFormat="1" ht="11.5" x14ac:dyDescent="0.35">
      <c r="A265" s="38"/>
      <c r="B265" s="6" t="s">
        <v>84</v>
      </c>
      <c r="C265" s="2"/>
      <c r="D265" s="13"/>
      <c r="E265" s="2"/>
      <c r="F265" s="20">
        <f t="shared" ref="F265:F273" si="6">$D265*E265</f>
        <v>0</v>
      </c>
      <c r="G265" s="14">
        <v>0</v>
      </c>
      <c r="H265" s="69"/>
      <c r="I265" s="25"/>
      <c r="J265" s="24"/>
      <c r="K265" s="25"/>
      <c r="L265" s="25"/>
      <c r="M265" s="25"/>
      <c r="N265" s="25"/>
      <c r="O265" s="25"/>
      <c r="P265" s="25"/>
      <c r="Q265" s="25"/>
    </row>
    <row r="266" spans="1:17" s="43" customFormat="1" ht="11.5" x14ac:dyDescent="0.35">
      <c r="A266" s="38"/>
      <c r="B266" s="6" t="s">
        <v>82</v>
      </c>
      <c r="C266" s="2"/>
      <c r="D266" s="13"/>
      <c r="E266" s="2"/>
      <c r="F266" s="20">
        <f t="shared" si="6"/>
        <v>0</v>
      </c>
      <c r="G266" s="14">
        <v>0</v>
      </c>
      <c r="H266" s="69"/>
      <c r="I266" s="25"/>
      <c r="J266" s="24"/>
      <c r="K266" s="25"/>
      <c r="L266" s="25"/>
      <c r="M266" s="25"/>
      <c r="N266" s="25"/>
      <c r="O266" s="25"/>
      <c r="P266" s="25"/>
      <c r="Q266" s="25"/>
    </row>
    <row r="267" spans="1:17" s="43" customFormat="1" ht="11.5" x14ac:dyDescent="0.35">
      <c r="A267" s="38"/>
      <c r="B267" s="6" t="s">
        <v>83</v>
      </c>
      <c r="C267" s="2"/>
      <c r="D267" s="13"/>
      <c r="E267" s="2"/>
      <c r="F267" s="20">
        <f t="shared" si="6"/>
        <v>0</v>
      </c>
      <c r="G267" s="14">
        <v>0</v>
      </c>
      <c r="H267" s="69"/>
      <c r="I267" s="25"/>
      <c r="J267" s="24"/>
      <c r="K267" s="25"/>
      <c r="L267" s="25"/>
      <c r="M267" s="25"/>
      <c r="N267" s="25"/>
      <c r="O267" s="25"/>
      <c r="P267" s="25"/>
      <c r="Q267" s="25"/>
    </row>
    <row r="268" spans="1:17" s="43" customFormat="1" ht="11.5" x14ac:dyDescent="0.35">
      <c r="A268" s="38"/>
      <c r="B268" s="6"/>
      <c r="C268" s="2"/>
      <c r="D268" s="13"/>
      <c r="E268" s="2"/>
      <c r="F268" s="20">
        <f t="shared" si="6"/>
        <v>0</v>
      </c>
      <c r="G268" s="14">
        <v>0</v>
      </c>
      <c r="H268" s="69"/>
      <c r="I268" s="25"/>
      <c r="J268" s="24"/>
      <c r="K268" s="25"/>
      <c r="L268" s="25"/>
      <c r="M268" s="25"/>
      <c r="N268" s="25"/>
      <c r="O268" s="25"/>
      <c r="P268" s="25"/>
      <c r="Q268" s="25"/>
    </row>
    <row r="269" spans="1:17" s="43" customFormat="1" ht="11.5" x14ac:dyDescent="0.35">
      <c r="A269" s="38"/>
      <c r="B269" s="6"/>
      <c r="C269" s="2"/>
      <c r="D269" s="13"/>
      <c r="E269" s="2"/>
      <c r="F269" s="20">
        <f t="shared" si="6"/>
        <v>0</v>
      </c>
      <c r="G269" s="14">
        <v>0</v>
      </c>
      <c r="H269" s="69"/>
      <c r="I269" s="25"/>
      <c r="J269" s="24"/>
      <c r="K269" s="25"/>
      <c r="L269" s="25"/>
      <c r="M269" s="25"/>
      <c r="N269" s="25"/>
      <c r="O269" s="25"/>
      <c r="P269" s="25"/>
      <c r="Q269" s="25"/>
    </row>
    <row r="270" spans="1:17" s="43" customFormat="1" ht="11.5" x14ac:dyDescent="0.35">
      <c r="A270" s="38"/>
      <c r="B270" s="6"/>
      <c r="C270" s="2"/>
      <c r="D270" s="13"/>
      <c r="E270" s="2"/>
      <c r="F270" s="20">
        <f t="shared" si="6"/>
        <v>0</v>
      </c>
      <c r="G270" s="14">
        <v>0</v>
      </c>
      <c r="H270" s="69"/>
      <c r="I270" s="25"/>
      <c r="J270" s="24"/>
      <c r="K270" s="25"/>
      <c r="L270" s="25"/>
      <c r="M270" s="25"/>
      <c r="N270" s="25"/>
      <c r="O270" s="25"/>
      <c r="P270" s="25"/>
      <c r="Q270" s="25"/>
    </row>
    <row r="271" spans="1:17" s="43" customFormat="1" ht="11.5" x14ac:dyDescent="0.35">
      <c r="A271" s="38"/>
      <c r="B271" s="6"/>
      <c r="C271" s="2"/>
      <c r="D271" s="13"/>
      <c r="E271" s="2"/>
      <c r="F271" s="20">
        <f t="shared" si="6"/>
        <v>0</v>
      </c>
      <c r="G271" s="14">
        <v>0</v>
      </c>
      <c r="H271" s="69"/>
      <c r="I271" s="25"/>
      <c r="J271" s="24"/>
      <c r="K271" s="25"/>
      <c r="L271" s="25"/>
      <c r="M271" s="25"/>
      <c r="N271" s="25"/>
      <c r="O271" s="25"/>
      <c r="P271" s="25"/>
      <c r="Q271" s="25"/>
    </row>
    <row r="272" spans="1:17" s="43" customFormat="1" ht="11.5" x14ac:dyDescent="0.35">
      <c r="A272" s="38"/>
      <c r="B272" s="6"/>
      <c r="C272" s="2"/>
      <c r="D272" s="13"/>
      <c r="E272" s="2"/>
      <c r="F272" s="20">
        <f t="shared" si="6"/>
        <v>0</v>
      </c>
      <c r="G272" s="14">
        <v>0</v>
      </c>
      <c r="H272" s="69"/>
      <c r="I272" s="25"/>
      <c r="J272" s="24"/>
      <c r="K272" s="25"/>
      <c r="L272" s="25"/>
      <c r="M272" s="25"/>
      <c r="N272" s="25"/>
      <c r="O272" s="25"/>
      <c r="P272" s="25"/>
      <c r="Q272" s="25"/>
    </row>
    <row r="273" spans="1:17" s="43" customFormat="1" ht="11.5" x14ac:dyDescent="0.35">
      <c r="A273" s="38"/>
      <c r="B273" s="6"/>
      <c r="C273" s="2"/>
      <c r="D273" s="13"/>
      <c r="E273" s="2"/>
      <c r="F273" s="20">
        <f t="shared" si="6"/>
        <v>0</v>
      </c>
      <c r="G273" s="14">
        <v>0</v>
      </c>
      <c r="H273" s="69"/>
      <c r="I273" s="25"/>
      <c r="J273" s="24"/>
      <c r="K273" s="25"/>
      <c r="L273" s="25"/>
      <c r="M273" s="25"/>
      <c r="N273" s="25"/>
      <c r="O273" s="25"/>
      <c r="P273" s="25"/>
      <c r="Q273" s="25"/>
    </row>
    <row r="274" spans="1:17" s="43" customFormat="1" ht="11.5" x14ac:dyDescent="0.35">
      <c r="A274" s="38"/>
      <c r="B274" s="95"/>
      <c r="C274" s="35"/>
      <c r="D274" s="96"/>
      <c r="E274" s="97" t="s">
        <v>14</v>
      </c>
      <c r="F274" s="85">
        <f>SUM(F265:F273)</f>
        <v>0</v>
      </c>
      <c r="G274" s="85">
        <f>SUM(G265:G273)</f>
        <v>0</v>
      </c>
      <c r="H274" s="69"/>
      <c r="I274" s="25"/>
      <c r="J274" s="24"/>
      <c r="K274" s="25"/>
      <c r="L274" s="25"/>
      <c r="M274" s="25"/>
      <c r="N274" s="25"/>
      <c r="O274" s="25"/>
      <c r="P274" s="25"/>
      <c r="Q274" s="25"/>
    </row>
    <row r="275" spans="1:17" s="43" customFormat="1" ht="12.5" x14ac:dyDescent="0.35">
      <c r="A275" s="38"/>
      <c r="B275" s="70"/>
      <c r="C275" s="25"/>
      <c r="D275" s="98"/>
      <c r="E275" s="98"/>
      <c r="F275" s="85"/>
      <c r="G275" s="109"/>
      <c r="H275" s="69"/>
      <c r="I275" s="25"/>
      <c r="J275" s="24"/>
      <c r="K275" s="25"/>
      <c r="L275" s="25"/>
      <c r="M275" s="25"/>
      <c r="N275" s="25"/>
      <c r="O275" s="25"/>
      <c r="P275" s="25"/>
      <c r="Q275" s="25"/>
    </row>
    <row r="276" spans="1:17" s="43" customFormat="1" ht="12.5" x14ac:dyDescent="0.35">
      <c r="A276" s="38"/>
      <c r="B276" s="70" t="s">
        <v>17</v>
      </c>
      <c r="C276" s="25"/>
      <c r="D276" s="35"/>
      <c r="E276" s="99"/>
      <c r="F276" s="100"/>
      <c r="G276" s="109"/>
      <c r="H276" s="101"/>
      <c r="I276" s="25"/>
      <c r="J276" s="24"/>
      <c r="K276" s="25"/>
      <c r="L276" s="25"/>
      <c r="M276" s="25"/>
      <c r="N276" s="25"/>
      <c r="O276" s="25"/>
      <c r="P276" s="25"/>
      <c r="Q276" s="25"/>
    </row>
    <row r="277" spans="1:17" s="43" customFormat="1" ht="12.5" x14ac:dyDescent="0.35">
      <c r="A277" s="38"/>
      <c r="B277" s="73" t="s">
        <v>7</v>
      </c>
      <c r="C277" s="25"/>
      <c r="E277" s="83"/>
      <c r="F277" s="92" t="s">
        <v>8</v>
      </c>
      <c r="G277" s="109"/>
      <c r="H277" s="101"/>
      <c r="I277" s="25"/>
      <c r="J277" s="24"/>
      <c r="K277" s="25"/>
      <c r="L277" s="25"/>
      <c r="M277" s="25"/>
      <c r="N277" s="25"/>
      <c r="O277" s="25"/>
      <c r="P277" s="25"/>
      <c r="Q277" s="25"/>
    </row>
    <row r="278" spans="1:17" s="43" customFormat="1" ht="11.5" x14ac:dyDescent="0.35">
      <c r="A278" s="38"/>
      <c r="B278" s="6"/>
      <c r="C278" s="2"/>
      <c r="D278" s="2"/>
      <c r="E278" s="2"/>
      <c r="F278" s="14">
        <v>0</v>
      </c>
      <c r="G278" s="14">
        <v>0</v>
      </c>
      <c r="H278" s="101"/>
      <c r="I278" s="25"/>
      <c r="J278" s="24"/>
      <c r="K278" s="25"/>
      <c r="L278" s="25"/>
      <c r="M278" s="25"/>
      <c r="N278" s="25"/>
      <c r="O278" s="25"/>
      <c r="P278" s="25"/>
      <c r="Q278" s="25"/>
    </row>
    <row r="279" spans="1:17" s="43" customFormat="1" ht="11.5" x14ac:dyDescent="0.35">
      <c r="A279" s="38"/>
      <c r="B279" s="3"/>
      <c r="C279" s="2"/>
      <c r="D279" s="2"/>
      <c r="E279" s="2"/>
      <c r="F279" s="14">
        <v>0</v>
      </c>
      <c r="G279" s="14">
        <v>0</v>
      </c>
      <c r="H279" s="101"/>
      <c r="I279" s="25"/>
      <c r="J279" s="24"/>
      <c r="K279" s="25"/>
      <c r="L279" s="25"/>
      <c r="M279" s="25"/>
      <c r="N279" s="25"/>
      <c r="O279" s="25"/>
      <c r="P279" s="25"/>
      <c r="Q279" s="25"/>
    </row>
    <row r="280" spans="1:17" s="43" customFormat="1" ht="11.5" x14ac:dyDescent="0.35">
      <c r="A280" s="38"/>
      <c r="B280" s="3"/>
      <c r="C280" s="2"/>
      <c r="D280" s="2"/>
      <c r="E280" s="2"/>
      <c r="F280" s="14">
        <v>0</v>
      </c>
      <c r="G280" s="14">
        <v>0</v>
      </c>
      <c r="H280" s="101"/>
      <c r="I280" s="25"/>
      <c r="J280" s="24"/>
      <c r="K280" s="25"/>
      <c r="L280" s="25"/>
      <c r="M280" s="25"/>
      <c r="N280" s="25"/>
      <c r="O280" s="25"/>
      <c r="P280" s="25"/>
      <c r="Q280" s="25"/>
    </row>
    <row r="281" spans="1:17" s="43" customFormat="1" ht="11.5" x14ac:dyDescent="0.35">
      <c r="A281" s="38"/>
      <c r="B281" s="3"/>
      <c r="C281" s="2"/>
      <c r="D281" s="2"/>
      <c r="E281" s="2"/>
      <c r="F281" s="14">
        <v>0</v>
      </c>
      <c r="G281" s="14">
        <v>0</v>
      </c>
      <c r="H281" s="101"/>
      <c r="I281" s="25"/>
      <c r="J281" s="24"/>
      <c r="K281" s="25"/>
      <c r="L281" s="25"/>
      <c r="M281" s="25"/>
      <c r="N281" s="25"/>
      <c r="O281" s="25"/>
      <c r="P281" s="25"/>
      <c r="Q281" s="25"/>
    </row>
    <row r="282" spans="1:17" s="43" customFormat="1" ht="11.5" x14ac:dyDescent="0.35">
      <c r="A282" s="38"/>
      <c r="B282" s="3"/>
      <c r="C282" s="2"/>
      <c r="D282" s="2"/>
      <c r="E282" s="2"/>
      <c r="F282" s="14">
        <v>0</v>
      </c>
      <c r="G282" s="14">
        <v>0</v>
      </c>
      <c r="H282" s="101"/>
      <c r="I282" s="25"/>
      <c r="J282" s="24"/>
      <c r="K282" s="25"/>
      <c r="L282" s="25"/>
      <c r="M282" s="25"/>
      <c r="N282" s="25"/>
      <c r="O282" s="25"/>
      <c r="P282" s="25"/>
      <c r="Q282" s="25"/>
    </row>
    <row r="283" spans="1:17" s="43" customFormat="1" ht="11.5" x14ac:dyDescent="0.35">
      <c r="A283" s="38"/>
      <c r="B283" s="3"/>
      <c r="C283" s="2"/>
      <c r="D283" s="2"/>
      <c r="E283" s="2"/>
      <c r="F283" s="14">
        <v>0</v>
      </c>
      <c r="G283" s="14">
        <v>0</v>
      </c>
      <c r="H283" s="101"/>
      <c r="I283" s="25"/>
      <c r="J283" s="24"/>
      <c r="K283" s="25"/>
      <c r="L283" s="25"/>
      <c r="M283" s="25"/>
      <c r="N283" s="25"/>
      <c r="O283" s="25"/>
      <c r="P283" s="25"/>
      <c r="Q283" s="25"/>
    </row>
    <row r="284" spans="1:17" s="43" customFormat="1" ht="11.5" x14ac:dyDescent="0.35">
      <c r="A284" s="38"/>
      <c r="B284" s="3"/>
      <c r="C284" s="2"/>
      <c r="D284" s="2"/>
      <c r="E284" s="2"/>
      <c r="F284" s="14">
        <v>0</v>
      </c>
      <c r="G284" s="14">
        <v>0</v>
      </c>
      <c r="H284" s="101"/>
      <c r="I284" s="25"/>
      <c r="J284" s="24"/>
      <c r="K284" s="25"/>
      <c r="L284" s="25"/>
      <c r="M284" s="25"/>
      <c r="N284" s="25"/>
      <c r="O284" s="25"/>
      <c r="P284" s="25"/>
      <c r="Q284" s="25"/>
    </row>
    <row r="285" spans="1:17" s="43" customFormat="1" ht="11.5" x14ac:dyDescent="0.35">
      <c r="A285" s="38"/>
      <c r="B285" s="102"/>
      <c r="C285" s="90"/>
      <c r="D285" s="103"/>
      <c r="E285" s="97" t="s">
        <v>18</v>
      </c>
      <c r="F285" s="19">
        <f>SUM(F278:F284)</f>
        <v>0</v>
      </c>
      <c r="G285" s="85">
        <f>SUM(G278:G284)</f>
        <v>0</v>
      </c>
      <c r="H285" s="101"/>
      <c r="I285" s="25"/>
      <c r="J285" s="24"/>
      <c r="K285" s="25"/>
      <c r="L285" s="25"/>
      <c r="M285" s="25"/>
      <c r="N285" s="25"/>
      <c r="O285" s="25"/>
      <c r="P285" s="25"/>
      <c r="Q285" s="25"/>
    </row>
    <row r="286" spans="1:17" s="43" customFormat="1" ht="12.5" x14ac:dyDescent="0.35">
      <c r="A286" s="38"/>
      <c r="B286" s="70"/>
      <c r="C286" s="25"/>
      <c r="D286" s="82"/>
      <c r="E286" s="83"/>
      <c r="F286" s="19"/>
      <c r="G286" s="109"/>
      <c r="H286" s="69"/>
      <c r="I286" s="25"/>
      <c r="J286" s="24"/>
      <c r="K286" s="25"/>
      <c r="L286" s="25"/>
      <c r="M286" s="25"/>
      <c r="N286" s="25"/>
      <c r="O286" s="25"/>
      <c r="P286" s="25"/>
      <c r="Q286" s="25"/>
    </row>
    <row r="287" spans="1:17" s="43" customFormat="1" ht="12.5" x14ac:dyDescent="0.35">
      <c r="A287" s="38"/>
      <c r="B287" s="70" t="s">
        <v>44</v>
      </c>
      <c r="C287" s="25"/>
      <c r="D287" s="82"/>
      <c r="E287" s="83"/>
      <c r="F287" s="19"/>
      <c r="G287" s="109"/>
      <c r="H287" s="69"/>
      <c r="I287" s="25"/>
      <c r="J287" s="24"/>
      <c r="K287" s="25"/>
      <c r="L287" s="25"/>
      <c r="M287" s="25"/>
      <c r="N287" s="25"/>
      <c r="O287" s="25"/>
      <c r="P287" s="25"/>
      <c r="Q287" s="25"/>
    </row>
    <row r="288" spans="1:17" s="43" customFormat="1" ht="12.5" x14ac:dyDescent="0.35">
      <c r="A288" s="38"/>
      <c r="B288" s="73" t="s">
        <v>7</v>
      </c>
      <c r="C288" s="25"/>
      <c r="D288" s="43" t="s">
        <v>121</v>
      </c>
      <c r="E288" s="83"/>
      <c r="F288" s="92" t="s">
        <v>8</v>
      </c>
      <c r="G288" s="109"/>
      <c r="H288" s="69"/>
      <c r="I288" s="25"/>
      <c r="J288" s="24"/>
      <c r="K288" s="25"/>
      <c r="L288" s="25"/>
      <c r="M288" s="25"/>
      <c r="N288" s="25"/>
      <c r="O288" s="25"/>
      <c r="P288" s="25"/>
      <c r="Q288" s="25"/>
    </row>
    <row r="289" spans="1:17" s="43" customFormat="1" ht="11.5" x14ac:dyDescent="0.35">
      <c r="A289" s="38"/>
      <c r="B289" s="6" t="s">
        <v>101</v>
      </c>
      <c r="C289" s="2"/>
      <c r="D289" s="2"/>
      <c r="E289" s="2"/>
      <c r="F289" s="14">
        <v>0</v>
      </c>
      <c r="G289" s="14">
        <v>0</v>
      </c>
      <c r="H289" s="69"/>
      <c r="I289" s="25"/>
      <c r="J289" s="24"/>
      <c r="K289" s="25"/>
      <c r="L289" s="25"/>
      <c r="M289" s="25"/>
      <c r="N289" s="25"/>
      <c r="O289" s="25"/>
      <c r="P289" s="25"/>
      <c r="Q289" s="25"/>
    </row>
    <row r="290" spans="1:17" s="43" customFormat="1" ht="11.5" x14ac:dyDescent="0.35">
      <c r="A290" s="38"/>
      <c r="B290" s="6"/>
      <c r="C290" s="2"/>
      <c r="D290" s="2"/>
      <c r="E290" s="2"/>
      <c r="F290" s="14">
        <v>0</v>
      </c>
      <c r="G290" s="14">
        <v>0</v>
      </c>
      <c r="H290" s="69"/>
      <c r="I290" s="25"/>
      <c r="J290" s="24"/>
      <c r="K290" s="25"/>
      <c r="L290" s="25"/>
      <c r="M290" s="25"/>
      <c r="N290" s="25"/>
      <c r="O290" s="25"/>
      <c r="P290" s="25"/>
      <c r="Q290" s="25"/>
    </row>
    <row r="291" spans="1:17" s="43" customFormat="1" ht="11.5" x14ac:dyDescent="0.35">
      <c r="A291" s="38"/>
      <c r="B291" s="3"/>
      <c r="C291" s="2"/>
      <c r="D291" s="2"/>
      <c r="E291" s="2"/>
      <c r="F291" s="14">
        <v>0</v>
      </c>
      <c r="G291" s="14">
        <v>0</v>
      </c>
      <c r="H291" s="69"/>
      <c r="I291" s="25"/>
      <c r="J291" s="24"/>
      <c r="K291" s="25"/>
      <c r="L291" s="25"/>
      <c r="M291" s="25"/>
      <c r="N291" s="25"/>
      <c r="O291" s="25"/>
      <c r="P291" s="25"/>
      <c r="Q291" s="25"/>
    </row>
    <row r="292" spans="1:17" s="43" customFormat="1" ht="11.5" x14ac:dyDescent="0.35">
      <c r="A292" s="38"/>
      <c r="B292" s="3"/>
      <c r="C292" s="2"/>
      <c r="D292" s="2"/>
      <c r="E292" s="2"/>
      <c r="F292" s="14">
        <v>0</v>
      </c>
      <c r="G292" s="14">
        <v>0</v>
      </c>
      <c r="H292" s="69"/>
      <c r="I292" s="25"/>
      <c r="J292" s="24"/>
      <c r="K292" s="25"/>
      <c r="L292" s="25"/>
      <c r="M292" s="25"/>
      <c r="N292" s="25"/>
      <c r="O292" s="25"/>
      <c r="P292" s="25"/>
      <c r="Q292" s="25"/>
    </row>
    <row r="293" spans="1:17" s="43" customFormat="1" ht="11.5" x14ac:dyDescent="0.35">
      <c r="A293" s="38"/>
      <c r="B293" s="3"/>
      <c r="C293" s="2"/>
      <c r="D293" s="2"/>
      <c r="E293" s="2"/>
      <c r="F293" s="14">
        <v>0</v>
      </c>
      <c r="G293" s="14">
        <v>0</v>
      </c>
      <c r="H293" s="69"/>
      <c r="I293" s="25"/>
      <c r="J293" s="24"/>
      <c r="K293" s="25"/>
      <c r="L293" s="25"/>
      <c r="M293" s="25"/>
      <c r="N293" s="25"/>
      <c r="O293" s="25"/>
      <c r="P293" s="25"/>
      <c r="Q293" s="25"/>
    </row>
    <row r="294" spans="1:17" s="43" customFormat="1" ht="11.5" x14ac:dyDescent="0.35">
      <c r="A294" s="38"/>
      <c r="B294" s="3"/>
      <c r="C294" s="2"/>
      <c r="D294" s="2"/>
      <c r="E294" s="2"/>
      <c r="F294" s="14">
        <v>0</v>
      </c>
      <c r="G294" s="14">
        <v>0</v>
      </c>
      <c r="H294" s="69"/>
      <c r="I294" s="25"/>
      <c r="J294" s="24"/>
      <c r="K294" s="25"/>
      <c r="L294" s="25"/>
      <c r="M294" s="25"/>
      <c r="N294" s="25"/>
      <c r="O294" s="25"/>
      <c r="P294" s="25"/>
      <c r="Q294" s="25"/>
    </row>
    <row r="295" spans="1:17" s="43" customFormat="1" ht="11.5" x14ac:dyDescent="0.35">
      <c r="A295" s="38"/>
      <c r="B295" s="3"/>
      <c r="C295" s="2"/>
      <c r="D295" s="2"/>
      <c r="E295" s="2"/>
      <c r="F295" s="14">
        <v>0</v>
      </c>
      <c r="G295" s="14">
        <v>0</v>
      </c>
      <c r="H295" s="69"/>
      <c r="I295" s="25"/>
      <c r="J295" s="24"/>
      <c r="K295" s="25"/>
      <c r="L295" s="25"/>
      <c r="M295" s="25"/>
      <c r="N295" s="25"/>
      <c r="O295" s="25"/>
      <c r="P295" s="25"/>
      <c r="Q295" s="25"/>
    </row>
    <row r="296" spans="1:17" s="43" customFormat="1" ht="11.5" x14ac:dyDescent="0.35">
      <c r="A296" s="38"/>
      <c r="B296" s="102"/>
      <c r="C296" s="90"/>
      <c r="D296" s="103"/>
      <c r="E296" s="104" t="s">
        <v>47</v>
      </c>
      <c r="F296" s="19">
        <f>SUM(F289:F295)</f>
        <v>0</v>
      </c>
      <c r="G296" s="19">
        <f>SUM(G289:G295)</f>
        <v>0</v>
      </c>
      <c r="H296" s="69"/>
      <c r="I296" s="25"/>
      <c r="J296" s="24"/>
      <c r="K296" s="25"/>
      <c r="L296" s="25"/>
      <c r="M296" s="25"/>
      <c r="N296" s="25"/>
      <c r="O296" s="25"/>
      <c r="P296" s="25"/>
      <c r="Q296" s="25"/>
    </row>
    <row r="297" spans="1:17" s="43" customFormat="1" thickBot="1" x14ac:dyDescent="0.4">
      <c r="A297" s="38"/>
      <c r="B297" s="70"/>
      <c r="C297" s="25"/>
      <c r="D297" s="82"/>
      <c r="E297" s="83"/>
      <c r="F297" s="19"/>
      <c r="G297" s="109"/>
      <c r="H297" s="69"/>
      <c r="I297" s="25"/>
      <c r="J297" s="24"/>
      <c r="K297" s="25"/>
      <c r="L297" s="25"/>
      <c r="M297" s="25"/>
      <c r="N297" s="25"/>
      <c r="O297" s="25"/>
      <c r="P297" s="25"/>
      <c r="Q297" s="25"/>
    </row>
    <row r="298" spans="1:17" s="43" customFormat="1" ht="12" thickBot="1" x14ac:dyDescent="0.4">
      <c r="A298" s="38"/>
      <c r="B298" s="77"/>
      <c r="C298" s="78"/>
      <c r="D298" s="105"/>
      <c r="E298" s="80" t="s">
        <v>140</v>
      </c>
      <c r="F298" s="60">
        <f>F274+F285+F296</f>
        <v>0</v>
      </c>
      <c r="G298" s="60">
        <f>G274+G285+G296</f>
        <v>0</v>
      </c>
      <c r="H298" s="81"/>
      <c r="I298" s="25"/>
      <c r="J298" s="24"/>
      <c r="K298" s="25"/>
      <c r="L298" s="25"/>
      <c r="M298" s="25"/>
      <c r="N298" s="25"/>
      <c r="O298" s="25"/>
      <c r="P298" s="25"/>
      <c r="Q298" s="25"/>
    </row>
    <row r="299" spans="1:17" s="43" customFormat="1" ht="12.5" x14ac:dyDescent="0.35">
      <c r="A299" s="38"/>
      <c r="B299" s="25"/>
      <c r="C299" s="25"/>
      <c r="D299" s="82"/>
      <c r="E299" s="83"/>
      <c r="F299" s="19"/>
      <c r="G299" s="109"/>
      <c r="H299" s="106"/>
      <c r="I299" s="25"/>
      <c r="J299" s="24"/>
      <c r="K299" s="25"/>
      <c r="L299" s="25"/>
      <c r="M299" s="25"/>
      <c r="N299" s="25"/>
      <c r="O299" s="25"/>
      <c r="P299" s="25"/>
      <c r="Q299" s="25"/>
    </row>
    <row r="300" spans="1:17" s="43" customFormat="1" ht="12" thickBot="1" x14ac:dyDescent="0.4">
      <c r="A300" s="38"/>
      <c r="B300" s="25"/>
      <c r="C300" s="25"/>
      <c r="D300" s="82"/>
      <c r="E300" s="83"/>
      <c r="F300" s="19"/>
      <c r="G300" s="19"/>
      <c r="H300" s="106"/>
      <c r="I300" s="25"/>
      <c r="J300" s="24"/>
      <c r="K300" s="25"/>
      <c r="L300" s="25"/>
      <c r="M300" s="25"/>
      <c r="N300" s="25"/>
      <c r="O300" s="25"/>
      <c r="P300" s="25"/>
      <c r="Q300" s="25"/>
    </row>
    <row r="301" spans="1:17" s="43" customFormat="1" ht="16" thickBot="1" x14ac:dyDescent="0.4">
      <c r="A301" s="62" t="s">
        <v>106</v>
      </c>
      <c r="B301" s="111" t="s">
        <v>10</v>
      </c>
      <c r="C301" s="112"/>
      <c r="D301" s="113"/>
      <c r="E301" s="114"/>
      <c r="F301" s="115">
        <f>F30+F69+F119+F169+F219+F258+F298</f>
        <v>0</v>
      </c>
      <c r="G301" s="115">
        <f>G30+G69+G119+G169+G219+G258+G298</f>
        <v>0</v>
      </c>
      <c r="H301" s="116"/>
      <c r="I301" s="25"/>
      <c r="J301" s="24"/>
      <c r="K301" s="25"/>
      <c r="L301" s="25"/>
      <c r="M301" s="25"/>
      <c r="N301" s="25"/>
      <c r="O301" s="25"/>
      <c r="P301" s="25"/>
      <c r="Q301" s="25"/>
    </row>
    <row r="302" spans="1:17" s="35" customFormat="1" ht="11.25" customHeight="1" x14ac:dyDescent="0.35">
      <c r="A302" s="10"/>
      <c r="D302" s="32"/>
      <c r="F302" s="117"/>
      <c r="G302" s="117"/>
      <c r="H302" s="34"/>
      <c r="J302" s="36"/>
      <c r="K302" s="25"/>
      <c r="L302" s="25"/>
      <c r="M302" s="25"/>
    </row>
    <row r="303" spans="1:17" s="35" customFormat="1" ht="12" thickBot="1" x14ac:dyDescent="0.4">
      <c r="A303" s="118"/>
      <c r="B303" s="119"/>
      <c r="C303" s="119"/>
      <c r="D303" s="120"/>
      <c r="E303" s="120"/>
      <c r="F303" s="121"/>
      <c r="G303" s="121"/>
      <c r="H303" s="122"/>
      <c r="I303" s="122"/>
      <c r="J303" s="119"/>
      <c r="K303" s="25"/>
      <c r="L303" s="25"/>
      <c r="M303" s="25"/>
    </row>
    <row r="304" spans="1:17" s="35" customFormat="1" ht="15.5" x14ac:dyDescent="0.35">
      <c r="A304" s="62" t="s">
        <v>107</v>
      </c>
      <c r="B304" s="168" t="s">
        <v>11</v>
      </c>
      <c r="C304" s="169"/>
      <c r="D304" s="169"/>
      <c r="E304" s="169"/>
      <c r="F304" s="169"/>
      <c r="G304" s="23"/>
      <c r="H304" s="123"/>
      <c r="J304" s="36"/>
      <c r="K304" s="25"/>
      <c r="L304" s="25"/>
      <c r="M304" s="25"/>
    </row>
    <row r="305" spans="1:17" s="35" customFormat="1" ht="11.5" x14ac:dyDescent="0.35">
      <c r="A305" s="10"/>
      <c r="B305" s="9"/>
      <c r="C305" s="10"/>
      <c r="D305" s="10"/>
      <c r="E305" s="10"/>
      <c r="F305" s="10"/>
      <c r="G305" s="10"/>
      <c r="H305" s="69"/>
      <c r="J305" s="36"/>
      <c r="K305" s="25"/>
      <c r="L305" s="25"/>
      <c r="M305" s="25"/>
    </row>
    <row r="306" spans="1:17" s="35" customFormat="1" ht="11.5" x14ac:dyDescent="0.35">
      <c r="A306" s="10"/>
      <c r="B306" s="9"/>
      <c r="C306" s="10"/>
      <c r="D306" s="10"/>
      <c r="E306" s="10"/>
      <c r="F306" s="10"/>
      <c r="G306" s="10"/>
      <c r="H306" s="124"/>
      <c r="J306" s="36"/>
      <c r="K306" s="25"/>
      <c r="L306" s="25"/>
      <c r="M306" s="25"/>
    </row>
    <row r="307" spans="1:17" s="35" customFormat="1" ht="11.5" x14ac:dyDescent="0.35">
      <c r="A307" s="10"/>
      <c r="B307" s="9"/>
      <c r="C307" s="10"/>
      <c r="D307" s="10"/>
      <c r="E307" s="10"/>
      <c r="F307" s="10"/>
      <c r="G307" s="10"/>
      <c r="H307" s="69"/>
      <c r="J307" s="36"/>
      <c r="K307" s="25"/>
      <c r="L307" s="25"/>
      <c r="M307" s="25"/>
    </row>
    <row r="308" spans="1:17" s="35" customFormat="1" ht="11.5" x14ac:dyDescent="0.35">
      <c r="A308" s="10"/>
      <c r="B308" s="9"/>
      <c r="C308" s="10"/>
      <c r="D308" s="10"/>
      <c r="E308" s="10"/>
      <c r="F308" s="10"/>
      <c r="G308" s="10"/>
      <c r="H308" s="69"/>
      <c r="J308" s="36"/>
      <c r="K308" s="25"/>
      <c r="L308" s="25"/>
      <c r="M308" s="25"/>
    </row>
    <row r="309" spans="1:17" s="35" customFormat="1" ht="11.5" x14ac:dyDescent="0.35">
      <c r="A309" s="10"/>
      <c r="B309" s="9"/>
      <c r="C309" s="10"/>
      <c r="D309" s="10"/>
      <c r="E309" s="10"/>
      <c r="F309" s="10"/>
      <c r="G309" s="10"/>
      <c r="H309" s="69"/>
      <c r="J309" s="36"/>
    </row>
    <row r="310" spans="1:17" s="35" customFormat="1" ht="11.5" x14ac:dyDescent="0.35">
      <c r="A310" s="10"/>
      <c r="B310" s="9"/>
      <c r="C310" s="10"/>
      <c r="D310" s="10"/>
      <c r="E310" s="10"/>
      <c r="F310" s="10"/>
      <c r="G310" s="10"/>
      <c r="H310" s="69"/>
      <c r="J310" s="36"/>
    </row>
    <row r="311" spans="1:17" s="37" customFormat="1" ht="11.5" x14ac:dyDescent="0.35">
      <c r="A311" s="10"/>
      <c r="B311" s="9"/>
      <c r="C311" s="10"/>
      <c r="D311" s="10"/>
      <c r="E311" s="10"/>
      <c r="F311" s="10"/>
      <c r="G311" s="10"/>
      <c r="H311" s="69"/>
      <c r="I311" s="35"/>
      <c r="J311" s="36"/>
      <c r="K311" s="35"/>
      <c r="L311" s="35"/>
      <c r="M311" s="35"/>
      <c r="N311" s="35"/>
      <c r="O311" s="35"/>
      <c r="P311" s="35"/>
      <c r="Q311" s="35"/>
    </row>
    <row r="312" spans="1:17" s="37" customFormat="1" ht="11.5" x14ac:dyDescent="0.35">
      <c r="A312" s="10"/>
      <c r="B312" s="9"/>
      <c r="C312" s="10"/>
      <c r="D312" s="10"/>
      <c r="E312" s="10"/>
      <c r="F312" s="10"/>
      <c r="G312" s="10"/>
      <c r="H312" s="69"/>
      <c r="I312" s="35"/>
      <c r="J312" s="36"/>
      <c r="K312" s="35"/>
      <c r="L312" s="35"/>
      <c r="M312" s="35"/>
      <c r="N312" s="35"/>
      <c r="O312" s="35"/>
      <c r="P312" s="35"/>
      <c r="Q312" s="35"/>
    </row>
    <row r="313" spans="1:17" s="37" customFormat="1" ht="11.5" x14ac:dyDescent="0.35">
      <c r="A313" s="10"/>
      <c r="B313" s="9"/>
      <c r="C313" s="10"/>
      <c r="D313" s="10"/>
      <c r="E313" s="10"/>
      <c r="F313" s="10"/>
      <c r="G313" s="10"/>
      <c r="H313" s="69"/>
      <c r="I313" s="35"/>
      <c r="J313" s="36"/>
      <c r="K313" s="35"/>
      <c r="L313" s="35"/>
      <c r="M313" s="35"/>
      <c r="N313" s="35"/>
      <c r="O313" s="35"/>
      <c r="P313" s="35"/>
      <c r="Q313" s="35"/>
    </row>
    <row r="314" spans="1:17" s="37" customFormat="1" ht="11.5" x14ac:dyDescent="0.35">
      <c r="A314" s="10"/>
      <c r="B314" s="9"/>
      <c r="C314" s="10"/>
      <c r="D314" s="10"/>
      <c r="E314" s="10"/>
      <c r="F314" s="10"/>
      <c r="G314" s="10"/>
      <c r="H314" s="69"/>
      <c r="I314" s="35"/>
      <c r="J314" s="36"/>
      <c r="K314" s="35"/>
      <c r="L314" s="35"/>
      <c r="M314" s="35"/>
      <c r="N314" s="35"/>
      <c r="O314" s="35"/>
      <c r="P314" s="35"/>
      <c r="Q314" s="35"/>
    </row>
    <row r="315" spans="1:17" x14ac:dyDescent="0.35">
      <c r="B315" s="11"/>
      <c r="C315" s="12"/>
      <c r="D315" s="12"/>
      <c r="E315" s="12"/>
      <c r="F315" s="12"/>
      <c r="G315" s="12"/>
      <c r="H315" s="125"/>
    </row>
    <row r="316" spans="1:17" ht="13.5" thickBot="1" x14ac:dyDescent="0.4">
      <c r="B316" s="7"/>
      <c r="C316" s="8"/>
      <c r="D316" s="8"/>
      <c r="E316" s="8"/>
      <c r="F316" s="8"/>
      <c r="G316" s="8"/>
      <c r="H316" s="126"/>
    </row>
    <row r="317" spans="1:17" x14ac:dyDescent="0.35">
      <c r="B317" s="28"/>
      <c r="C317" s="28"/>
      <c r="D317" s="127"/>
      <c r="E317" s="28"/>
      <c r="F317" s="127"/>
      <c r="G317" s="127"/>
      <c r="H317" s="128"/>
    </row>
    <row r="318" spans="1:17" x14ac:dyDescent="0.35">
      <c r="B318" s="28"/>
      <c r="C318" s="28"/>
      <c r="D318" s="127"/>
      <c r="E318" s="28"/>
      <c r="F318" s="127"/>
      <c r="G318" s="127"/>
      <c r="H318" s="128"/>
    </row>
    <row r="319" spans="1:17" s="43" customFormat="1" ht="11.5" x14ac:dyDescent="0.35">
      <c r="A319" s="38"/>
      <c r="B319" s="25"/>
      <c r="C319" s="25"/>
      <c r="D319" s="82"/>
      <c r="E319" s="83"/>
      <c r="F319" s="19"/>
      <c r="G319" s="19"/>
      <c r="H319" s="106"/>
      <c r="I319" s="25"/>
      <c r="J319" s="24"/>
      <c r="K319" s="25"/>
      <c r="L319" s="25"/>
      <c r="M319" s="25"/>
      <c r="N319" s="25"/>
      <c r="O319" s="25"/>
      <c r="P319" s="25"/>
      <c r="Q319" s="25"/>
    </row>
    <row r="320" spans="1:17" s="43" customFormat="1" ht="11.5" x14ac:dyDescent="0.35">
      <c r="A320" s="38"/>
      <c r="B320" s="25"/>
      <c r="C320" s="25"/>
      <c r="D320" s="82"/>
      <c r="E320" s="83"/>
      <c r="F320" s="19"/>
      <c r="G320" s="19"/>
      <c r="H320" s="106"/>
      <c r="I320" s="25"/>
      <c r="J320" s="24"/>
      <c r="K320" s="25"/>
      <c r="L320" s="25"/>
      <c r="M320" s="25"/>
      <c r="N320" s="25"/>
      <c r="O320" s="25"/>
      <c r="P320" s="25"/>
      <c r="Q320" s="25"/>
    </row>
    <row r="321" spans="1:10" x14ac:dyDescent="0.35">
      <c r="B321" s="28"/>
      <c r="C321" s="28"/>
      <c r="D321" s="127"/>
      <c r="E321" s="28"/>
      <c r="F321" s="127"/>
      <c r="G321" s="127"/>
      <c r="H321" s="128"/>
    </row>
    <row r="322" spans="1:10" x14ac:dyDescent="0.35">
      <c r="B322" s="28"/>
      <c r="C322" s="28"/>
      <c r="D322" s="127"/>
      <c r="E322" s="28"/>
      <c r="F322" s="127"/>
      <c r="G322" s="127"/>
      <c r="H322" s="128"/>
    </row>
    <row r="323" spans="1:10" x14ac:dyDescent="0.35">
      <c r="B323" s="28"/>
      <c r="C323" s="28"/>
      <c r="D323" s="127"/>
      <c r="E323" s="28"/>
      <c r="F323" s="127"/>
      <c r="G323" s="127"/>
      <c r="H323" s="128"/>
    </row>
    <row r="324" spans="1:10" x14ac:dyDescent="0.35">
      <c r="B324" s="28"/>
      <c r="C324" s="28"/>
      <c r="D324" s="127"/>
      <c r="E324" s="28"/>
      <c r="F324" s="127"/>
      <c r="G324" s="127"/>
      <c r="H324" s="128"/>
    </row>
    <row r="325" spans="1:10" x14ac:dyDescent="0.35">
      <c r="B325" s="28"/>
      <c r="C325" s="28"/>
      <c r="D325" s="127"/>
      <c r="E325" s="28"/>
      <c r="F325" s="127"/>
      <c r="G325" s="127"/>
      <c r="H325" s="128"/>
    </row>
    <row r="326" spans="1:10" x14ac:dyDescent="0.35">
      <c r="B326" s="28"/>
      <c r="C326" s="28"/>
      <c r="D326" s="127"/>
      <c r="E326" s="28"/>
      <c r="F326" s="127"/>
      <c r="G326" s="127"/>
      <c r="H326" s="128"/>
    </row>
    <row r="327" spans="1:10" x14ac:dyDescent="0.35">
      <c r="B327" s="129"/>
      <c r="C327" s="129"/>
      <c r="D327" s="130"/>
      <c r="E327" s="129"/>
      <c r="F327" s="130"/>
      <c r="G327" s="130"/>
      <c r="H327" s="131"/>
      <c r="I327" s="129"/>
      <c r="J327" s="132"/>
    </row>
    <row r="328" spans="1:10" x14ac:dyDescent="0.35">
      <c r="B328" s="129"/>
      <c r="C328" s="129"/>
      <c r="D328" s="130"/>
      <c r="E328" s="129"/>
      <c r="F328" s="130"/>
      <c r="G328" s="130"/>
      <c r="H328" s="131"/>
      <c r="I328" s="129"/>
      <c r="J328" s="132"/>
    </row>
    <row r="329" spans="1:10" x14ac:dyDescent="0.35">
      <c r="B329" s="129"/>
      <c r="C329" s="129"/>
      <c r="D329" s="130"/>
      <c r="E329" s="129"/>
      <c r="F329" s="130"/>
      <c r="G329" s="130"/>
      <c r="H329" s="131"/>
      <c r="I329" s="129"/>
      <c r="J329" s="132"/>
    </row>
    <row r="330" spans="1:10" x14ac:dyDescent="0.35">
      <c r="B330" s="129"/>
      <c r="C330" s="129"/>
      <c r="D330" s="130"/>
      <c r="E330" s="129"/>
      <c r="F330" s="130"/>
      <c r="G330" s="130"/>
      <c r="H330" s="131"/>
      <c r="I330" s="129"/>
      <c r="J330" s="132"/>
    </row>
    <row r="331" spans="1:10" s="129" customFormat="1" x14ac:dyDescent="0.35">
      <c r="A331" s="133"/>
      <c r="D331" s="130"/>
      <c r="F331" s="130"/>
      <c r="G331" s="130"/>
      <c r="H331" s="131"/>
      <c r="J331" s="132"/>
    </row>
    <row r="332" spans="1:10" s="129" customFormat="1" x14ac:dyDescent="0.35">
      <c r="A332" s="133"/>
      <c r="D332" s="130"/>
      <c r="F332" s="130"/>
      <c r="G332" s="130"/>
      <c r="H332" s="131"/>
      <c r="J332" s="132"/>
    </row>
    <row r="333" spans="1:10" s="129" customFormat="1" x14ac:dyDescent="0.35">
      <c r="A333" s="133"/>
      <c r="D333" s="130"/>
      <c r="F333" s="130"/>
      <c r="G333" s="130"/>
      <c r="H333" s="131"/>
      <c r="J333" s="132"/>
    </row>
    <row r="334" spans="1:10" s="129" customFormat="1" x14ac:dyDescent="0.35">
      <c r="A334" s="133"/>
      <c r="D334" s="130"/>
      <c r="F334" s="130"/>
      <c r="G334" s="130"/>
      <c r="H334" s="131"/>
      <c r="J334" s="132"/>
    </row>
    <row r="335" spans="1:10" s="129" customFormat="1" x14ac:dyDescent="0.35">
      <c r="A335" s="133"/>
      <c r="D335" s="130"/>
      <c r="F335" s="130"/>
      <c r="G335" s="130"/>
      <c r="H335" s="131"/>
      <c r="J335" s="132"/>
    </row>
    <row r="336" spans="1:10" s="129" customFormat="1" x14ac:dyDescent="0.35">
      <c r="A336" s="133"/>
      <c r="D336" s="130"/>
      <c r="F336" s="130"/>
      <c r="G336" s="130"/>
      <c r="H336" s="131"/>
      <c r="J336" s="132"/>
    </row>
    <row r="337" spans="1:10" s="129" customFormat="1" x14ac:dyDescent="0.35">
      <c r="A337" s="133"/>
      <c r="D337" s="130"/>
      <c r="F337" s="130"/>
      <c r="G337" s="130"/>
      <c r="H337" s="131"/>
      <c r="J337" s="132"/>
    </row>
    <row r="338" spans="1:10" s="129" customFormat="1" x14ac:dyDescent="0.35">
      <c r="A338" s="133"/>
      <c r="D338" s="130"/>
      <c r="F338" s="130"/>
      <c r="G338" s="130"/>
      <c r="H338" s="131"/>
      <c r="J338" s="132"/>
    </row>
    <row r="339" spans="1:10" s="129" customFormat="1" x14ac:dyDescent="0.35">
      <c r="A339" s="133"/>
      <c r="D339" s="130"/>
      <c r="F339" s="130"/>
      <c r="G339" s="130"/>
      <c r="H339" s="131"/>
      <c r="J339" s="132"/>
    </row>
    <row r="340" spans="1:10" s="129" customFormat="1" x14ac:dyDescent="0.35">
      <c r="A340" s="133"/>
      <c r="D340" s="130"/>
      <c r="F340" s="130"/>
      <c r="G340" s="130"/>
      <c r="H340" s="131"/>
      <c r="J340" s="132"/>
    </row>
    <row r="341" spans="1:10" s="129" customFormat="1" x14ac:dyDescent="0.35">
      <c r="A341" s="133"/>
      <c r="D341" s="130"/>
      <c r="F341" s="130"/>
      <c r="G341" s="130"/>
      <c r="H341" s="131"/>
      <c r="J341" s="132"/>
    </row>
    <row r="342" spans="1:10" s="129" customFormat="1" x14ac:dyDescent="0.35">
      <c r="A342" s="133"/>
      <c r="D342" s="130"/>
      <c r="F342" s="130"/>
      <c r="G342" s="130"/>
      <c r="H342" s="131"/>
      <c r="J342" s="132"/>
    </row>
    <row r="343" spans="1:10" s="129" customFormat="1" x14ac:dyDescent="0.35">
      <c r="A343" s="133"/>
      <c r="D343" s="130"/>
      <c r="F343" s="130"/>
      <c r="G343" s="130"/>
      <c r="H343" s="131"/>
      <c r="J343" s="132"/>
    </row>
    <row r="344" spans="1:10" s="129" customFormat="1" x14ac:dyDescent="0.35">
      <c r="A344" s="133"/>
      <c r="D344" s="130"/>
      <c r="F344" s="130"/>
      <c r="G344" s="130"/>
      <c r="H344" s="131"/>
      <c r="J344" s="132"/>
    </row>
    <row r="345" spans="1:10" s="129" customFormat="1" x14ac:dyDescent="0.35">
      <c r="A345" s="133"/>
      <c r="D345" s="130"/>
      <c r="F345" s="130"/>
      <c r="G345" s="130"/>
      <c r="H345" s="131"/>
      <c r="J345" s="132"/>
    </row>
    <row r="346" spans="1:10" s="129" customFormat="1" x14ac:dyDescent="0.35">
      <c r="A346" s="133"/>
      <c r="D346" s="130"/>
      <c r="F346" s="130"/>
      <c r="G346" s="130"/>
      <c r="H346" s="131"/>
      <c r="J346" s="132"/>
    </row>
    <row r="347" spans="1:10" s="129" customFormat="1" x14ac:dyDescent="0.35">
      <c r="A347" s="133"/>
      <c r="D347" s="130"/>
      <c r="F347" s="130"/>
      <c r="G347" s="130"/>
      <c r="H347" s="131"/>
      <c r="J347" s="132"/>
    </row>
    <row r="348" spans="1:10" s="129" customFormat="1" x14ac:dyDescent="0.35">
      <c r="A348" s="133"/>
      <c r="D348" s="130"/>
      <c r="F348" s="130"/>
      <c r="G348" s="130"/>
      <c r="H348" s="131"/>
      <c r="J348" s="132"/>
    </row>
    <row r="349" spans="1:10" s="129" customFormat="1" x14ac:dyDescent="0.35">
      <c r="A349" s="133"/>
      <c r="D349" s="130"/>
      <c r="F349" s="130"/>
      <c r="G349" s="130"/>
      <c r="H349" s="131"/>
      <c r="J349" s="132"/>
    </row>
    <row r="350" spans="1:10" s="129" customFormat="1" hidden="1" x14ac:dyDescent="0.35">
      <c r="A350" s="133"/>
      <c r="B350" s="41" t="s">
        <v>152</v>
      </c>
      <c r="C350" s="41" t="s">
        <v>153</v>
      </c>
      <c r="D350" s="130"/>
      <c r="F350" s="130"/>
      <c r="G350" s="130"/>
      <c r="H350" s="131"/>
      <c r="J350" s="132"/>
    </row>
    <row r="351" spans="1:10" s="129" customFormat="1" x14ac:dyDescent="0.35">
      <c r="A351" s="133"/>
      <c r="D351" s="130"/>
      <c r="F351" s="130"/>
      <c r="G351" s="130"/>
      <c r="H351" s="131"/>
      <c r="J351" s="132"/>
    </row>
    <row r="352" spans="1:10" s="129" customFormat="1" x14ac:dyDescent="0.35">
      <c r="A352" s="133"/>
      <c r="D352" s="130"/>
      <c r="F352" s="130"/>
      <c r="G352" s="130"/>
      <c r="H352" s="131"/>
      <c r="J352" s="132"/>
    </row>
    <row r="353" spans="1:10" s="129" customFormat="1" x14ac:dyDescent="0.35">
      <c r="A353" s="133"/>
      <c r="D353" s="130"/>
      <c r="F353" s="130"/>
      <c r="G353" s="130"/>
      <c r="H353" s="131"/>
      <c r="J353" s="132"/>
    </row>
    <row r="354" spans="1:10" s="129" customFormat="1" x14ac:dyDescent="0.35">
      <c r="A354" s="133"/>
      <c r="D354" s="130"/>
      <c r="F354" s="130"/>
      <c r="G354" s="130"/>
      <c r="H354" s="131"/>
      <c r="J354" s="132"/>
    </row>
    <row r="355" spans="1:10" s="129" customFormat="1" x14ac:dyDescent="0.35">
      <c r="A355" s="133"/>
      <c r="D355" s="130"/>
      <c r="F355" s="130"/>
      <c r="G355" s="130"/>
      <c r="H355" s="131"/>
      <c r="J355" s="132"/>
    </row>
    <row r="356" spans="1:10" s="129" customFormat="1" x14ac:dyDescent="0.35">
      <c r="A356" s="133"/>
      <c r="D356" s="130"/>
      <c r="F356" s="130"/>
      <c r="G356" s="130"/>
      <c r="H356" s="131"/>
      <c r="J356" s="132"/>
    </row>
    <row r="357" spans="1:10" s="129" customFormat="1" x14ac:dyDescent="0.35">
      <c r="A357" s="133"/>
      <c r="D357" s="130"/>
      <c r="F357" s="130"/>
      <c r="G357" s="130"/>
      <c r="H357" s="131"/>
      <c r="J357" s="132"/>
    </row>
    <row r="358" spans="1:10" s="129" customFormat="1" x14ac:dyDescent="0.35">
      <c r="A358" s="133"/>
      <c r="D358" s="130"/>
      <c r="F358" s="130"/>
      <c r="G358" s="130"/>
      <c r="H358" s="131"/>
      <c r="J358" s="132"/>
    </row>
    <row r="359" spans="1:10" s="129" customFormat="1" x14ac:dyDescent="0.35">
      <c r="A359" s="133"/>
      <c r="D359" s="130"/>
      <c r="F359" s="130"/>
      <c r="G359" s="130"/>
      <c r="H359" s="131"/>
      <c r="J359" s="132"/>
    </row>
    <row r="360" spans="1:10" s="129" customFormat="1" x14ac:dyDescent="0.35">
      <c r="A360" s="133"/>
      <c r="D360" s="130"/>
      <c r="F360" s="130"/>
      <c r="G360" s="130"/>
      <c r="H360" s="131"/>
      <c r="J360" s="132"/>
    </row>
    <row r="361" spans="1:10" s="129" customFormat="1" x14ac:dyDescent="0.35">
      <c r="A361" s="133"/>
      <c r="D361" s="130"/>
      <c r="F361" s="130"/>
      <c r="G361" s="130"/>
      <c r="H361" s="131"/>
      <c r="J361" s="132"/>
    </row>
    <row r="362" spans="1:10" s="129" customFormat="1" x14ac:dyDescent="0.35">
      <c r="A362" s="133"/>
      <c r="D362" s="130"/>
      <c r="F362" s="130"/>
      <c r="G362" s="130"/>
      <c r="H362" s="131"/>
      <c r="J362" s="132"/>
    </row>
    <row r="363" spans="1:10" s="129" customFormat="1" x14ac:dyDescent="0.35">
      <c r="A363" s="133"/>
      <c r="D363" s="130"/>
      <c r="F363" s="130"/>
      <c r="G363" s="130"/>
      <c r="H363" s="131"/>
      <c r="J363" s="132"/>
    </row>
    <row r="364" spans="1:10" s="129" customFormat="1" x14ac:dyDescent="0.35">
      <c r="A364" s="133"/>
      <c r="D364" s="130"/>
      <c r="F364" s="130"/>
      <c r="G364" s="130"/>
      <c r="H364" s="131"/>
      <c r="J364" s="132"/>
    </row>
    <row r="365" spans="1:10" s="129" customFormat="1" x14ac:dyDescent="0.35">
      <c r="A365" s="133"/>
      <c r="D365" s="130"/>
      <c r="F365" s="130"/>
      <c r="G365" s="130"/>
      <c r="H365" s="131"/>
      <c r="J365" s="132"/>
    </row>
    <row r="366" spans="1:10" s="129" customFormat="1" x14ac:dyDescent="0.35">
      <c r="A366" s="133"/>
      <c r="D366" s="130"/>
      <c r="F366" s="130"/>
      <c r="G366" s="130"/>
      <c r="H366" s="131"/>
      <c r="J366" s="132"/>
    </row>
    <row r="367" spans="1:10" s="129" customFormat="1" x14ac:dyDescent="0.35">
      <c r="A367" s="133"/>
      <c r="D367" s="130"/>
      <c r="F367" s="130"/>
      <c r="G367" s="130"/>
      <c r="H367" s="131"/>
      <c r="J367" s="132"/>
    </row>
    <row r="368" spans="1:10" s="129" customFormat="1" x14ac:dyDescent="0.35">
      <c r="A368" s="133"/>
      <c r="D368" s="130"/>
      <c r="F368" s="130"/>
      <c r="G368" s="130"/>
      <c r="H368" s="131"/>
      <c r="J368" s="132"/>
    </row>
    <row r="369" spans="1:10" s="129" customFormat="1" x14ac:dyDescent="0.35">
      <c r="A369" s="133"/>
      <c r="D369" s="130"/>
      <c r="F369" s="130"/>
      <c r="G369" s="130"/>
      <c r="H369" s="131"/>
      <c r="J369" s="132"/>
    </row>
    <row r="370" spans="1:10" s="129" customFormat="1" x14ac:dyDescent="0.35">
      <c r="A370" s="133"/>
      <c r="D370" s="130"/>
      <c r="F370" s="130"/>
      <c r="G370" s="130"/>
      <c r="H370" s="131"/>
      <c r="J370" s="132"/>
    </row>
    <row r="371" spans="1:10" s="129" customFormat="1" x14ac:dyDescent="0.35">
      <c r="A371" s="133"/>
      <c r="D371" s="130"/>
      <c r="F371" s="130"/>
      <c r="G371" s="130"/>
      <c r="H371" s="131"/>
      <c r="J371" s="132"/>
    </row>
    <row r="372" spans="1:10" s="129" customFormat="1" x14ac:dyDescent="0.35">
      <c r="A372" s="133"/>
      <c r="D372" s="130"/>
      <c r="F372" s="130"/>
      <c r="G372" s="130"/>
      <c r="H372" s="131"/>
      <c r="J372" s="132"/>
    </row>
    <row r="373" spans="1:10" s="129" customFormat="1" x14ac:dyDescent="0.35">
      <c r="A373" s="133"/>
      <c r="D373" s="130"/>
      <c r="F373" s="130"/>
      <c r="G373" s="130"/>
      <c r="H373" s="131"/>
      <c r="J373" s="132"/>
    </row>
    <row r="374" spans="1:10" s="129" customFormat="1" x14ac:dyDescent="0.35">
      <c r="A374" s="133"/>
      <c r="D374" s="130"/>
      <c r="F374" s="130"/>
      <c r="G374" s="130"/>
      <c r="H374" s="131"/>
      <c r="J374" s="132"/>
    </row>
    <row r="375" spans="1:10" s="129" customFormat="1" x14ac:dyDescent="0.35">
      <c r="A375" s="133"/>
      <c r="D375" s="130"/>
      <c r="F375" s="130"/>
      <c r="G375" s="130"/>
      <c r="H375" s="131"/>
      <c r="J375" s="132"/>
    </row>
    <row r="376" spans="1:10" s="129" customFormat="1" x14ac:dyDescent="0.35">
      <c r="A376" s="133"/>
      <c r="D376" s="130"/>
      <c r="F376" s="130"/>
      <c r="G376" s="130"/>
      <c r="H376" s="131"/>
      <c r="J376" s="132"/>
    </row>
    <row r="377" spans="1:10" s="129" customFormat="1" x14ac:dyDescent="0.35">
      <c r="A377" s="133"/>
      <c r="D377" s="130"/>
      <c r="F377" s="130"/>
      <c r="G377" s="130"/>
      <c r="H377" s="131"/>
      <c r="J377" s="132"/>
    </row>
    <row r="378" spans="1:10" s="129" customFormat="1" x14ac:dyDescent="0.35">
      <c r="A378" s="133"/>
      <c r="D378" s="130"/>
      <c r="F378" s="130"/>
      <c r="G378" s="130"/>
      <c r="H378" s="131"/>
      <c r="J378" s="132"/>
    </row>
    <row r="379" spans="1:10" s="129" customFormat="1" x14ac:dyDescent="0.35">
      <c r="A379" s="133"/>
      <c r="D379" s="130"/>
      <c r="F379" s="130"/>
      <c r="G379" s="130"/>
      <c r="H379" s="131"/>
      <c r="J379" s="132"/>
    </row>
    <row r="380" spans="1:10" s="129" customFormat="1" x14ac:dyDescent="0.35">
      <c r="A380" s="133"/>
      <c r="D380" s="130"/>
      <c r="F380" s="130"/>
      <c r="G380" s="130"/>
      <c r="H380" s="131"/>
      <c r="J380" s="132"/>
    </row>
    <row r="381" spans="1:10" s="129" customFormat="1" x14ac:dyDescent="0.35">
      <c r="A381" s="133"/>
      <c r="D381" s="130"/>
      <c r="F381" s="130"/>
      <c r="G381" s="130"/>
      <c r="H381" s="131"/>
      <c r="J381" s="132"/>
    </row>
    <row r="382" spans="1:10" s="129" customFormat="1" x14ac:dyDescent="0.35">
      <c r="A382" s="133"/>
      <c r="D382" s="130"/>
      <c r="F382" s="130"/>
      <c r="G382" s="130"/>
      <c r="H382" s="131"/>
      <c r="J382" s="132"/>
    </row>
    <row r="383" spans="1:10" s="129" customFormat="1" x14ac:dyDescent="0.35">
      <c r="A383" s="133"/>
      <c r="D383" s="130"/>
      <c r="F383" s="130"/>
      <c r="G383" s="130"/>
      <c r="H383" s="131"/>
      <c r="J383" s="132"/>
    </row>
    <row r="384" spans="1:10" s="129" customFormat="1" x14ac:dyDescent="0.35">
      <c r="A384" s="133"/>
      <c r="D384" s="130"/>
      <c r="F384" s="130"/>
      <c r="G384" s="130"/>
      <c r="H384" s="131"/>
      <c r="J384" s="132"/>
    </row>
    <row r="385" spans="1:10" s="129" customFormat="1" x14ac:dyDescent="0.35">
      <c r="A385" s="133"/>
      <c r="D385" s="130"/>
      <c r="F385" s="130"/>
      <c r="G385" s="130"/>
      <c r="H385" s="131"/>
      <c r="J385" s="132"/>
    </row>
    <row r="386" spans="1:10" s="129" customFormat="1" x14ac:dyDescent="0.35">
      <c r="A386" s="133"/>
      <c r="D386" s="130"/>
      <c r="F386" s="130"/>
      <c r="G386" s="130"/>
      <c r="H386" s="131"/>
      <c r="J386" s="132"/>
    </row>
    <row r="387" spans="1:10" s="129" customFormat="1" x14ac:dyDescent="0.35">
      <c r="A387" s="133"/>
      <c r="D387" s="130"/>
      <c r="F387" s="130"/>
      <c r="G387" s="130"/>
      <c r="H387" s="131"/>
      <c r="J387" s="132"/>
    </row>
    <row r="388" spans="1:10" s="129" customFormat="1" x14ac:dyDescent="0.35">
      <c r="A388" s="133"/>
      <c r="D388" s="130"/>
      <c r="F388" s="130"/>
      <c r="G388" s="130"/>
      <c r="H388" s="131"/>
      <c r="J388" s="132"/>
    </row>
    <row r="389" spans="1:10" s="129" customFormat="1" x14ac:dyDescent="0.35">
      <c r="A389" s="133"/>
      <c r="D389" s="130"/>
      <c r="F389" s="130"/>
      <c r="G389" s="130"/>
      <c r="H389" s="131"/>
      <c r="J389" s="132"/>
    </row>
    <row r="390" spans="1:10" s="129" customFormat="1" x14ac:dyDescent="0.35">
      <c r="A390" s="133"/>
      <c r="D390" s="130"/>
      <c r="F390" s="130"/>
      <c r="G390" s="130"/>
      <c r="H390" s="131"/>
      <c r="J390" s="132"/>
    </row>
    <row r="391" spans="1:10" s="129" customFormat="1" x14ac:dyDescent="0.35">
      <c r="A391" s="133"/>
      <c r="D391" s="130"/>
      <c r="F391" s="130"/>
      <c r="G391" s="130"/>
      <c r="H391" s="131"/>
      <c r="J391" s="132"/>
    </row>
    <row r="392" spans="1:10" s="129" customFormat="1" x14ac:dyDescent="0.35">
      <c r="A392" s="133"/>
      <c r="D392" s="130"/>
      <c r="F392" s="130"/>
      <c r="G392" s="130"/>
      <c r="H392" s="131"/>
      <c r="J392" s="132"/>
    </row>
    <row r="393" spans="1:10" s="129" customFormat="1" x14ac:dyDescent="0.35">
      <c r="A393" s="133"/>
      <c r="D393" s="130"/>
      <c r="F393" s="130"/>
      <c r="G393" s="130"/>
      <c r="H393" s="131"/>
      <c r="J393" s="132"/>
    </row>
    <row r="394" spans="1:10" s="129" customFormat="1" x14ac:dyDescent="0.35">
      <c r="A394" s="133"/>
      <c r="D394" s="130"/>
      <c r="F394" s="130"/>
      <c r="G394" s="130"/>
      <c r="H394" s="131"/>
      <c r="J394" s="132"/>
    </row>
    <row r="395" spans="1:10" s="129" customFormat="1" x14ac:dyDescent="0.35">
      <c r="A395" s="133"/>
      <c r="D395" s="130"/>
      <c r="F395" s="130"/>
      <c r="G395" s="130"/>
      <c r="H395" s="131"/>
      <c r="J395" s="132"/>
    </row>
    <row r="396" spans="1:10" s="129" customFormat="1" x14ac:dyDescent="0.35">
      <c r="A396" s="133"/>
      <c r="D396" s="130"/>
      <c r="F396" s="130"/>
      <c r="G396" s="130"/>
      <c r="H396" s="131"/>
      <c r="J396" s="132"/>
    </row>
    <row r="397" spans="1:10" s="129" customFormat="1" x14ac:dyDescent="0.35">
      <c r="A397" s="133"/>
      <c r="D397" s="130"/>
      <c r="F397" s="130"/>
      <c r="G397" s="130"/>
      <c r="H397" s="131"/>
      <c r="J397" s="132"/>
    </row>
    <row r="398" spans="1:10" s="129" customFormat="1" x14ac:dyDescent="0.35">
      <c r="A398" s="133"/>
      <c r="D398" s="130"/>
      <c r="F398" s="130"/>
      <c r="G398" s="130"/>
      <c r="H398" s="131"/>
      <c r="J398" s="132"/>
    </row>
    <row r="399" spans="1:10" s="129" customFormat="1" x14ac:dyDescent="0.35">
      <c r="A399" s="133"/>
      <c r="D399" s="130"/>
      <c r="F399" s="130"/>
      <c r="G399" s="130"/>
      <c r="H399" s="131"/>
      <c r="J399" s="132"/>
    </row>
    <row r="400" spans="1:10" s="129" customFormat="1" x14ac:dyDescent="0.35">
      <c r="A400" s="133"/>
      <c r="D400" s="130"/>
      <c r="F400" s="130"/>
      <c r="G400" s="130"/>
      <c r="H400" s="131"/>
      <c r="J400" s="132"/>
    </row>
    <row r="401" spans="1:10" s="129" customFormat="1" x14ac:dyDescent="0.35">
      <c r="A401" s="133"/>
      <c r="D401" s="130"/>
      <c r="F401" s="130"/>
      <c r="G401" s="130"/>
      <c r="H401" s="131"/>
      <c r="J401" s="132"/>
    </row>
    <row r="402" spans="1:10" s="129" customFormat="1" x14ac:dyDescent="0.35">
      <c r="A402" s="133"/>
      <c r="D402" s="130"/>
      <c r="F402" s="130"/>
      <c r="G402" s="130"/>
      <c r="H402" s="131"/>
      <c r="J402" s="132"/>
    </row>
    <row r="403" spans="1:10" s="129" customFormat="1" x14ac:dyDescent="0.35">
      <c r="A403" s="133"/>
      <c r="D403" s="130"/>
      <c r="F403" s="130"/>
      <c r="G403" s="130"/>
      <c r="H403" s="131"/>
      <c r="J403" s="132"/>
    </row>
    <row r="404" spans="1:10" s="129" customFormat="1" x14ac:dyDescent="0.35">
      <c r="A404" s="133"/>
      <c r="D404" s="130"/>
      <c r="F404" s="130"/>
      <c r="G404" s="130"/>
      <c r="H404" s="131"/>
      <c r="J404" s="132"/>
    </row>
    <row r="405" spans="1:10" s="129" customFormat="1" x14ac:dyDescent="0.35">
      <c r="A405" s="133"/>
      <c r="D405" s="130"/>
      <c r="F405" s="130"/>
      <c r="G405" s="130"/>
      <c r="H405" s="131"/>
      <c r="J405" s="132"/>
    </row>
    <row r="406" spans="1:10" s="129" customFormat="1" x14ac:dyDescent="0.35">
      <c r="A406" s="133"/>
      <c r="D406" s="130"/>
      <c r="F406" s="130"/>
      <c r="G406" s="130"/>
      <c r="H406" s="131"/>
      <c r="J406" s="132"/>
    </row>
    <row r="407" spans="1:10" s="129" customFormat="1" x14ac:dyDescent="0.35">
      <c r="A407" s="133"/>
      <c r="D407" s="130"/>
      <c r="F407" s="130"/>
      <c r="G407" s="130"/>
      <c r="H407" s="131"/>
      <c r="J407" s="132"/>
    </row>
    <row r="408" spans="1:10" s="129" customFormat="1" x14ac:dyDescent="0.35">
      <c r="A408" s="133"/>
      <c r="D408" s="130"/>
      <c r="F408" s="130"/>
      <c r="G408" s="130"/>
      <c r="H408" s="131"/>
      <c r="J408" s="132"/>
    </row>
    <row r="409" spans="1:10" s="129" customFormat="1" x14ac:dyDescent="0.35">
      <c r="A409" s="133"/>
      <c r="D409" s="130"/>
      <c r="F409" s="130"/>
      <c r="G409" s="130"/>
      <c r="H409" s="131"/>
      <c r="J409" s="132"/>
    </row>
    <row r="410" spans="1:10" s="129" customFormat="1" x14ac:dyDescent="0.35">
      <c r="A410" s="133"/>
      <c r="D410" s="130"/>
      <c r="F410" s="130"/>
      <c r="G410" s="130"/>
      <c r="H410" s="131"/>
      <c r="J410" s="132"/>
    </row>
    <row r="411" spans="1:10" s="129" customFormat="1" x14ac:dyDescent="0.35">
      <c r="A411" s="133"/>
      <c r="D411" s="130"/>
      <c r="F411" s="130"/>
      <c r="G411" s="130"/>
      <c r="H411" s="131"/>
      <c r="J411" s="132"/>
    </row>
    <row r="412" spans="1:10" s="129" customFormat="1" x14ac:dyDescent="0.35">
      <c r="A412" s="133"/>
      <c r="D412" s="130"/>
      <c r="F412" s="130"/>
      <c r="G412" s="130"/>
      <c r="H412" s="131"/>
      <c r="J412" s="132"/>
    </row>
    <row r="413" spans="1:10" s="129" customFormat="1" x14ac:dyDescent="0.35">
      <c r="A413" s="133"/>
      <c r="D413" s="130"/>
      <c r="F413" s="130"/>
      <c r="G413" s="130"/>
      <c r="H413" s="131"/>
      <c r="J413" s="132"/>
    </row>
    <row r="414" spans="1:10" s="129" customFormat="1" x14ac:dyDescent="0.35">
      <c r="A414" s="133"/>
      <c r="D414" s="130"/>
      <c r="F414" s="130"/>
      <c r="G414" s="130"/>
      <c r="H414" s="131"/>
      <c r="J414" s="132"/>
    </row>
    <row r="415" spans="1:10" s="129" customFormat="1" x14ac:dyDescent="0.35">
      <c r="A415" s="133"/>
      <c r="D415" s="130"/>
      <c r="F415" s="130"/>
      <c r="G415" s="130"/>
      <c r="H415" s="131"/>
      <c r="J415" s="132"/>
    </row>
    <row r="416" spans="1:10" s="129" customFormat="1" x14ac:dyDescent="0.35">
      <c r="A416" s="133"/>
      <c r="D416" s="130"/>
      <c r="F416" s="130"/>
      <c r="G416" s="130"/>
      <c r="H416" s="131"/>
      <c r="J416" s="132"/>
    </row>
    <row r="417" spans="1:10" s="129" customFormat="1" x14ac:dyDescent="0.35">
      <c r="A417" s="133"/>
      <c r="D417" s="130"/>
      <c r="F417" s="130"/>
      <c r="G417" s="130"/>
      <c r="H417" s="131"/>
      <c r="J417" s="132"/>
    </row>
    <row r="418" spans="1:10" s="129" customFormat="1" x14ac:dyDescent="0.35">
      <c r="A418" s="133"/>
      <c r="D418" s="130"/>
      <c r="F418" s="130"/>
      <c r="G418" s="130"/>
      <c r="H418" s="131"/>
      <c r="J418" s="132"/>
    </row>
    <row r="419" spans="1:10" s="129" customFormat="1" x14ac:dyDescent="0.35">
      <c r="A419" s="133"/>
      <c r="D419" s="130"/>
      <c r="F419" s="130"/>
      <c r="G419" s="130"/>
      <c r="H419" s="131"/>
      <c r="J419" s="132"/>
    </row>
    <row r="420" spans="1:10" s="129" customFormat="1" x14ac:dyDescent="0.35">
      <c r="A420" s="133"/>
      <c r="D420" s="130"/>
      <c r="F420" s="130"/>
      <c r="G420" s="130"/>
      <c r="H420" s="131"/>
      <c r="J420" s="132"/>
    </row>
    <row r="421" spans="1:10" s="129" customFormat="1" x14ac:dyDescent="0.35">
      <c r="A421" s="133"/>
      <c r="D421" s="130"/>
      <c r="F421" s="130"/>
      <c r="G421" s="130"/>
      <c r="H421" s="131"/>
      <c r="J421" s="132"/>
    </row>
    <row r="422" spans="1:10" s="129" customFormat="1" x14ac:dyDescent="0.35">
      <c r="A422" s="133"/>
      <c r="D422" s="130"/>
      <c r="F422" s="130"/>
      <c r="G422" s="130"/>
      <c r="H422" s="131"/>
      <c r="J422" s="132"/>
    </row>
    <row r="423" spans="1:10" s="129" customFormat="1" x14ac:dyDescent="0.35">
      <c r="A423" s="133"/>
      <c r="D423" s="130"/>
      <c r="F423" s="130"/>
      <c r="G423" s="130"/>
      <c r="H423" s="131"/>
      <c r="J423" s="132"/>
    </row>
    <row r="424" spans="1:10" s="129" customFormat="1" x14ac:dyDescent="0.35">
      <c r="A424" s="133"/>
      <c r="D424" s="130"/>
      <c r="F424" s="130"/>
      <c r="G424" s="130"/>
      <c r="H424" s="131"/>
      <c r="J424" s="132"/>
    </row>
    <row r="425" spans="1:10" s="129" customFormat="1" x14ac:dyDescent="0.35">
      <c r="A425" s="133"/>
      <c r="D425" s="130"/>
      <c r="F425" s="130"/>
      <c r="G425" s="130"/>
      <c r="H425" s="131"/>
      <c r="J425" s="132"/>
    </row>
    <row r="426" spans="1:10" s="129" customFormat="1" x14ac:dyDescent="0.35">
      <c r="A426" s="133"/>
      <c r="D426" s="130"/>
      <c r="F426" s="130"/>
      <c r="G426" s="130"/>
      <c r="H426" s="131"/>
      <c r="J426" s="132"/>
    </row>
    <row r="427" spans="1:10" s="129" customFormat="1" x14ac:dyDescent="0.35">
      <c r="A427" s="133"/>
      <c r="D427" s="130"/>
      <c r="F427" s="130"/>
      <c r="G427" s="130"/>
      <c r="H427" s="131"/>
      <c r="J427" s="132"/>
    </row>
    <row r="428" spans="1:10" s="129" customFormat="1" x14ac:dyDescent="0.35">
      <c r="A428" s="133"/>
      <c r="D428" s="130"/>
      <c r="F428" s="130"/>
      <c r="G428" s="130"/>
      <c r="H428" s="131"/>
      <c r="J428" s="132"/>
    </row>
    <row r="429" spans="1:10" s="129" customFormat="1" x14ac:dyDescent="0.35">
      <c r="A429" s="133"/>
      <c r="D429" s="130"/>
      <c r="F429" s="130"/>
      <c r="G429" s="130"/>
      <c r="H429" s="131"/>
      <c r="J429" s="132"/>
    </row>
    <row r="430" spans="1:10" s="129" customFormat="1" x14ac:dyDescent="0.35">
      <c r="A430" s="133"/>
      <c r="D430" s="130"/>
      <c r="F430" s="130"/>
      <c r="G430" s="130"/>
      <c r="H430" s="131"/>
      <c r="J430" s="132"/>
    </row>
    <row r="431" spans="1:10" s="129" customFormat="1" x14ac:dyDescent="0.35">
      <c r="A431" s="133"/>
      <c r="D431" s="130"/>
      <c r="F431" s="130"/>
      <c r="G431" s="130"/>
      <c r="H431" s="131"/>
      <c r="J431" s="132"/>
    </row>
    <row r="432" spans="1:10" s="129" customFormat="1" x14ac:dyDescent="0.35">
      <c r="A432" s="133"/>
      <c r="D432" s="130"/>
      <c r="F432" s="130"/>
      <c r="G432" s="130"/>
      <c r="H432" s="131"/>
      <c r="J432" s="132"/>
    </row>
    <row r="433" spans="1:10" s="129" customFormat="1" x14ac:dyDescent="0.35">
      <c r="A433" s="133"/>
      <c r="D433" s="130"/>
      <c r="F433" s="130"/>
      <c r="G433" s="130"/>
      <c r="H433" s="131"/>
      <c r="J433" s="132"/>
    </row>
    <row r="434" spans="1:10" s="129" customFormat="1" x14ac:dyDescent="0.35">
      <c r="A434" s="133"/>
      <c r="D434" s="130"/>
      <c r="F434" s="130"/>
      <c r="G434" s="130"/>
      <c r="H434" s="131"/>
      <c r="J434" s="132"/>
    </row>
    <row r="435" spans="1:10" s="129" customFormat="1" x14ac:dyDescent="0.35">
      <c r="A435" s="133"/>
      <c r="D435" s="130"/>
      <c r="F435" s="130"/>
      <c r="G435" s="130"/>
      <c r="H435" s="131"/>
      <c r="J435" s="132"/>
    </row>
    <row r="436" spans="1:10" s="129" customFormat="1" x14ac:dyDescent="0.35">
      <c r="A436" s="133"/>
      <c r="D436" s="130"/>
      <c r="F436" s="130"/>
      <c r="G436" s="130"/>
      <c r="H436" s="131"/>
      <c r="J436" s="132"/>
    </row>
    <row r="437" spans="1:10" s="129" customFormat="1" x14ac:dyDescent="0.35">
      <c r="A437" s="133"/>
      <c r="D437" s="130"/>
      <c r="F437" s="130"/>
      <c r="G437" s="130"/>
      <c r="H437" s="131"/>
      <c r="J437" s="132"/>
    </row>
    <row r="438" spans="1:10" s="129" customFormat="1" x14ac:dyDescent="0.35">
      <c r="A438" s="133"/>
      <c r="D438" s="130"/>
      <c r="F438" s="130"/>
      <c r="G438" s="130"/>
      <c r="H438" s="131"/>
      <c r="J438" s="132"/>
    </row>
    <row r="439" spans="1:10" s="129" customFormat="1" x14ac:dyDescent="0.35">
      <c r="A439" s="133"/>
      <c r="D439" s="130"/>
      <c r="F439" s="130"/>
      <c r="G439" s="130"/>
      <c r="H439" s="131"/>
      <c r="J439" s="132"/>
    </row>
    <row r="440" spans="1:10" s="129" customFormat="1" x14ac:dyDescent="0.35">
      <c r="A440" s="133"/>
      <c r="D440" s="130"/>
      <c r="F440" s="130"/>
      <c r="G440" s="130"/>
      <c r="H440" s="131"/>
      <c r="J440" s="132"/>
    </row>
    <row r="441" spans="1:10" s="129" customFormat="1" x14ac:dyDescent="0.35">
      <c r="A441" s="133"/>
      <c r="D441" s="130"/>
      <c r="F441" s="130"/>
      <c r="G441" s="130"/>
      <c r="H441" s="131"/>
      <c r="J441" s="132"/>
    </row>
    <row r="442" spans="1:10" s="129" customFormat="1" x14ac:dyDescent="0.35">
      <c r="A442" s="133"/>
      <c r="D442" s="130"/>
      <c r="F442" s="130"/>
      <c r="G442" s="130"/>
      <c r="H442" s="131"/>
      <c r="J442" s="132"/>
    </row>
    <row r="443" spans="1:10" s="129" customFormat="1" x14ac:dyDescent="0.35">
      <c r="A443" s="133"/>
      <c r="D443" s="130"/>
      <c r="F443" s="130"/>
      <c r="G443" s="130"/>
      <c r="H443" s="131"/>
      <c r="J443" s="132"/>
    </row>
    <row r="444" spans="1:10" s="129" customFormat="1" x14ac:dyDescent="0.35">
      <c r="A444" s="133"/>
      <c r="D444" s="130"/>
      <c r="F444" s="130"/>
      <c r="G444" s="130"/>
      <c r="H444" s="131"/>
      <c r="J444" s="132"/>
    </row>
    <row r="445" spans="1:10" s="129" customFormat="1" x14ac:dyDescent="0.35">
      <c r="A445" s="133"/>
      <c r="D445" s="130"/>
      <c r="F445" s="130"/>
      <c r="G445" s="130"/>
      <c r="H445" s="131"/>
      <c r="J445" s="132"/>
    </row>
    <row r="446" spans="1:10" s="129" customFormat="1" x14ac:dyDescent="0.35">
      <c r="A446" s="133"/>
      <c r="D446" s="130"/>
      <c r="F446" s="130"/>
      <c r="G446" s="130"/>
      <c r="H446" s="131"/>
      <c r="J446" s="132"/>
    </row>
    <row r="447" spans="1:10" s="129" customFormat="1" x14ac:dyDescent="0.35">
      <c r="A447" s="133"/>
      <c r="D447" s="130"/>
      <c r="F447" s="130"/>
      <c r="G447" s="130"/>
      <c r="H447" s="131"/>
      <c r="J447" s="132"/>
    </row>
    <row r="448" spans="1:10" s="129" customFormat="1" x14ac:dyDescent="0.35">
      <c r="A448" s="133"/>
      <c r="D448" s="130"/>
      <c r="F448" s="130"/>
      <c r="G448" s="130"/>
      <c r="H448" s="131"/>
      <c r="J448" s="132"/>
    </row>
    <row r="449" spans="1:10" s="129" customFormat="1" x14ac:dyDescent="0.35">
      <c r="A449" s="133"/>
      <c r="D449" s="130"/>
      <c r="F449" s="130"/>
      <c r="G449" s="130"/>
      <c r="H449" s="131"/>
      <c r="J449" s="132"/>
    </row>
    <row r="450" spans="1:10" s="129" customFormat="1" x14ac:dyDescent="0.35">
      <c r="A450" s="133"/>
      <c r="D450" s="130"/>
      <c r="F450" s="130"/>
      <c r="G450" s="130"/>
      <c r="H450" s="131"/>
      <c r="J450" s="132"/>
    </row>
    <row r="451" spans="1:10" s="129" customFormat="1" x14ac:dyDescent="0.35">
      <c r="A451" s="133"/>
      <c r="D451" s="130"/>
      <c r="F451" s="130"/>
      <c r="G451" s="130"/>
      <c r="H451" s="131"/>
      <c r="J451" s="132"/>
    </row>
    <row r="452" spans="1:10" s="129" customFormat="1" x14ac:dyDescent="0.35">
      <c r="A452" s="133"/>
      <c r="D452" s="130"/>
      <c r="F452" s="130"/>
      <c r="G452" s="130"/>
      <c r="H452" s="131"/>
      <c r="J452" s="132"/>
    </row>
    <row r="453" spans="1:10" s="129" customFormat="1" x14ac:dyDescent="0.35">
      <c r="A453" s="133"/>
      <c r="D453" s="130"/>
      <c r="F453" s="130"/>
      <c r="G453" s="130"/>
      <c r="H453" s="131"/>
      <c r="J453" s="132"/>
    </row>
    <row r="454" spans="1:10" s="129" customFormat="1" x14ac:dyDescent="0.35">
      <c r="A454" s="133"/>
      <c r="D454" s="130"/>
      <c r="F454" s="130"/>
      <c r="G454" s="130"/>
      <c r="H454" s="131"/>
      <c r="J454" s="132"/>
    </row>
    <row r="455" spans="1:10" s="129" customFormat="1" x14ac:dyDescent="0.35">
      <c r="A455" s="133"/>
      <c r="D455" s="130"/>
      <c r="F455" s="130"/>
      <c r="G455" s="130"/>
      <c r="H455" s="131"/>
      <c r="J455" s="132"/>
    </row>
    <row r="456" spans="1:10" s="129" customFormat="1" x14ac:dyDescent="0.35">
      <c r="A456" s="133"/>
      <c r="D456" s="130"/>
      <c r="F456" s="130"/>
      <c r="G456" s="130"/>
      <c r="H456" s="131"/>
      <c r="J456" s="132"/>
    </row>
    <row r="457" spans="1:10" s="129" customFormat="1" x14ac:dyDescent="0.35">
      <c r="A457" s="133"/>
      <c r="D457" s="130"/>
      <c r="F457" s="130"/>
      <c r="G457" s="130"/>
      <c r="H457" s="131"/>
      <c r="J457" s="132"/>
    </row>
    <row r="458" spans="1:10" s="129" customFormat="1" x14ac:dyDescent="0.35">
      <c r="A458" s="133"/>
      <c r="D458" s="130"/>
      <c r="F458" s="130"/>
      <c r="G458" s="130"/>
      <c r="H458" s="131"/>
      <c r="J458" s="132"/>
    </row>
    <row r="459" spans="1:10" s="129" customFormat="1" x14ac:dyDescent="0.35">
      <c r="A459" s="133"/>
      <c r="D459" s="130"/>
      <c r="F459" s="130"/>
      <c r="G459" s="130"/>
      <c r="H459" s="131"/>
      <c r="J459" s="132"/>
    </row>
    <row r="460" spans="1:10" s="129" customFormat="1" x14ac:dyDescent="0.35">
      <c r="A460" s="133"/>
      <c r="D460" s="130"/>
      <c r="F460" s="130"/>
      <c r="G460" s="130"/>
      <c r="H460" s="131"/>
      <c r="J460" s="132"/>
    </row>
    <row r="461" spans="1:10" s="129" customFormat="1" x14ac:dyDescent="0.35">
      <c r="A461" s="133"/>
      <c r="D461" s="130"/>
      <c r="F461" s="130"/>
      <c r="G461" s="130"/>
      <c r="H461" s="131"/>
      <c r="J461" s="132"/>
    </row>
    <row r="462" spans="1:10" s="129" customFormat="1" x14ac:dyDescent="0.35">
      <c r="A462" s="133"/>
      <c r="D462" s="130"/>
      <c r="F462" s="130"/>
      <c r="G462" s="130"/>
      <c r="H462" s="131"/>
      <c r="J462" s="132"/>
    </row>
    <row r="463" spans="1:10" s="129" customFormat="1" x14ac:dyDescent="0.35">
      <c r="A463" s="133"/>
      <c r="D463" s="130"/>
      <c r="F463" s="130"/>
      <c r="G463" s="130"/>
      <c r="H463" s="131"/>
      <c r="J463" s="132"/>
    </row>
    <row r="464" spans="1:10" s="129" customFormat="1" x14ac:dyDescent="0.35">
      <c r="A464" s="133"/>
      <c r="D464" s="130"/>
      <c r="F464" s="130"/>
      <c r="G464" s="130"/>
      <c r="H464" s="131"/>
      <c r="J464" s="132"/>
    </row>
    <row r="465" spans="1:10" s="129" customFormat="1" x14ac:dyDescent="0.35">
      <c r="A465" s="133"/>
      <c r="D465" s="130"/>
      <c r="F465" s="130"/>
      <c r="G465" s="130"/>
      <c r="H465" s="131"/>
      <c r="J465" s="132"/>
    </row>
    <row r="466" spans="1:10" s="129" customFormat="1" x14ac:dyDescent="0.35">
      <c r="A466" s="133"/>
      <c r="D466" s="130"/>
      <c r="F466" s="130"/>
      <c r="G466" s="130"/>
      <c r="H466" s="131"/>
      <c r="J466" s="132"/>
    </row>
    <row r="467" spans="1:10" s="129" customFormat="1" x14ac:dyDescent="0.35">
      <c r="A467" s="133"/>
      <c r="D467" s="130"/>
      <c r="F467" s="130"/>
      <c r="G467" s="130"/>
      <c r="H467" s="131"/>
      <c r="J467" s="132"/>
    </row>
    <row r="468" spans="1:10" s="129" customFormat="1" x14ac:dyDescent="0.35">
      <c r="A468" s="133"/>
      <c r="D468" s="130"/>
      <c r="F468" s="130"/>
      <c r="G468" s="130"/>
      <c r="H468" s="131"/>
      <c r="J468" s="132"/>
    </row>
    <row r="469" spans="1:10" s="129" customFormat="1" x14ac:dyDescent="0.35">
      <c r="A469" s="133"/>
      <c r="D469" s="130"/>
      <c r="F469" s="130"/>
      <c r="G469" s="130"/>
      <c r="H469" s="131"/>
      <c r="J469" s="132"/>
    </row>
    <row r="470" spans="1:10" s="129" customFormat="1" x14ac:dyDescent="0.35">
      <c r="A470" s="133"/>
      <c r="D470" s="130"/>
      <c r="F470" s="130"/>
      <c r="G470" s="130"/>
      <c r="H470" s="131"/>
      <c r="J470" s="132"/>
    </row>
    <row r="471" spans="1:10" s="129" customFormat="1" x14ac:dyDescent="0.35">
      <c r="A471" s="133"/>
      <c r="D471" s="130"/>
      <c r="F471" s="130"/>
      <c r="G471" s="130"/>
      <c r="H471" s="131"/>
      <c r="J471" s="132"/>
    </row>
    <row r="472" spans="1:10" s="129" customFormat="1" x14ac:dyDescent="0.35">
      <c r="A472" s="133"/>
      <c r="D472" s="130"/>
      <c r="F472" s="130"/>
      <c r="G472" s="130"/>
      <c r="H472" s="131"/>
      <c r="J472" s="132"/>
    </row>
    <row r="473" spans="1:10" s="129" customFormat="1" x14ac:dyDescent="0.35">
      <c r="A473" s="133"/>
      <c r="D473" s="130"/>
      <c r="F473" s="130"/>
      <c r="G473" s="130"/>
      <c r="H473" s="131"/>
      <c r="J473" s="132"/>
    </row>
    <row r="474" spans="1:10" s="129" customFormat="1" x14ac:dyDescent="0.35">
      <c r="A474" s="133"/>
      <c r="D474" s="130"/>
      <c r="F474" s="130"/>
      <c r="G474" s="130"/>
      <c r="H474" s="131"/>
      <c r="J474" s="132"/>
    </row>
    <row r="475" spans="1:10" s="129" customFormat="1" x14ac:dyDescent="0.35">
      <c r="A475" s="133"/>
      <c r="D475" s="130"/>
      <c r="F475" s="130"/>
      <c r="G475" s="130"/>
      <c r="H475" s="131"/>
      <c r="J475" s="132"/>
    </row>
    <row r="476" spans="1:10" s="129" customFormat="1" x14ac:dyDescent="0.35">
      <c r="A476" s="133"/>
      <c r="D476" s="130"/>
      <c r="F476" s="130"/>
      <c r="G476" s="130"/>
      <c r="H476" s="131"/>
      <c r="J476" s="132"/>
    </row>
    <row r="477" spans="1:10" s="129" customFormat="1" x14ac:dyDescent="0.35">
      <c r="A477" s="133"/>
      <c r="D477" s="130"/>
      <c r="F477" s="130"/>
      <c r="G477" s="130"/>
      <c r="H477" s="131"/>
      <c r="J477" s="132"/>
    </row>
    <row r="478" spans="1:10" s="129" customFormat="1" x14ac:dyDescent="0.35">
      <c r="A478" s="133"/>
      <c r="D478" s="130"/>
      <c r="F478" s="130"/>
      <c r="G478" s="130"/>
      <c r="H478" s="131"/>
      <c r="J478" s="132"/>
    </row>
    <row r="479" spans="1:10" s="129" customFormat="1" x14ac:dyDescent="0.35">
      <c r="A479" s="133"/>
      <c r="D479" s="130"/>
      <c r="F479" s="130"/>
      <c r="G479" s="130"/>
      <c r="H479" s="131"/>
      <c r="J479" s="132"/>
    </row>
    <row r="480" spans="1:10" s="129" customFormat="1" x14ac:dyDescent="0.35">
      <c r="A480" s="133"/>
      <c r="D480" s="130"/>
      <c r="F480" s="130"/>
      <c r="G480" s="130"/>
      <c r="H480" s="131"/>
      <c r="J480" s="132"/>
    </row>
    <row r="481" spans="1:10" s="129" customFormat="1" x14ac:dyDescent="0.35">
      <c r="A481" s="133"/>
      <c r="D481" s="130"/>
      <c r="F481" s="130"/>
      <c r="G481" s="130"/>
      <c r="H481" s="131"/>
      <c r="J481" s="132"/>
    </row>
    <row r="482" spans="1:10" s="129" customFormat="1" x14ac:dyDescent="0.35">
      <c r="A482" s="133"/>
      <c r="D482" s="130"/>
      <c r="F482" s="130"/>
      <c r="G482" s="130"/>
      <c r="H482" s="131"/>
      <c r="J482" s="132"/>
    </row>
    <row r="483" spans="1:10" s="129" customFormat="1" x14ac:dyDescent="0.35">
      <c r="A483" s="133"/>
      <c r="D483" s="130"/>
      <c r="F483" s="130"/>
      <c r="G483" s="130"/>
      <c r="H483" s="131"/>
      <c r="J483" s="132"/>
    </row>
    <row r="484" spans="1:10" s="129" customFormat="1" x14ac:dyDescent="0.35">
      <c r="A484" s="133"/>
      <c r="D484" s="130"/>
      <c r="F484" s="130"/>
      <c r="G484" s="130"/>
      <c r="H484" s="131"/>
      <c r="J484" s="132"/>
    </row>
    <row r="485" spans="1:10" s="129" customFormat="1" x14ac:dyDescent="0.35">
      <c r="A485" s="133"/>
      <c r="D485" s="130"/>
      <c r="F485" s="130"/>
      <c r="G485" s="130"/>
      <c r="H485" s="131"/>
      <c r="J485" s="132"/>
    </row>
    <row r="486" spans="1:10" s="129" customFormat="1" x14ac:dyDescent="0.35">
      <c r="A486" s="133"/>
      <c r="D486" s="130"/>
      <c r="F486" s="130"/>
      <c r="G486" s="130"/>
      <c r="H486" s="131"/>
      <c r="J486" s="132"/>
    </row>
    <row r="487" spans="1:10" s="129" customFormat="1" x14ac:dyDescent="0.35">
      <c r="A487" s="133"/>
      <c r="D487" s="130"/>
      <c r="F487" s="130"/>
      <c r="G487" s="130"/>
      <c r="H487" s="131"/>
      <c r="J487" s="132"/>
    </row>
    <row r="488" spans="1:10" s="129" customFormat="1" x14ac:dyDescent="0.35">
      <c r="A488" s="133"/>
      <c r="D488" s="130"/>
      <c r="F488" s="130"/>
      <c r="G488" s="130"/>
      <c r="H488" s="131"/>
      <c r="J488" s="132"/>
    </row>
    <row r="489" spans="1:10" s="129" customFormat="1" x14ac:dyDescent="0.35">
      <c r="A489" s="133"/>
      <c r="D489" s="130"/>
      <c r="F489" s="130"/>
      <c r="G489" s="130"/>
      <c r="H489" s="131"/>
      <c r="J489" s="132"/>
    </row>
    <row r="490" spans="1:10" s="129" customFormat="1" x14ac:dyDescent="0.35">
      <c r="A490" s="133"/>
      <c r="D490" s="130"/>
      <c r="F490" s="130"/>
      <c r="G490" s="130"/>
      <c r="H490" s="131"/>
      <c r="J490" s="132"/>
    </row>
    <row r="491" spans="1:10" s="129" customFormat="1" x14ac:dyDescent="0.35">
      <c r="A491" s="133"/>
      <c r="D491" s="130"/>
      <c r="F491" s="130"/>
      <c r="G491" s="130"/>
      <c r="H491" s="131"/>
      <c r="J491" s="132"/>
    </row>
    <row r="492" spans="1:10" s="129" customFormat="1" x14ac:dyDescent="0.35">
      <c r="A492" s="133"/>
      <c r="D492" s="130"/>
      <c r="F492" s="130"/>
      <c r="G492" s="130"/>
      <c r="H492" s="131"/>
      <c r="J492" s="132"/>
    </row>
    <row r="493" spans="1:10" s="129" customFormat="1" x14ac:dyDescent="0.35">
      <c r="A493" s="133"/>
      <c r="D493" s="130"/>
      <c r="F493" s="130"/>
      <c r="G493" s="130"/>
      <c r="H493" s="131"/>
      <c r="J493" s="132"/>
    </row>
    <row r="494" spans="1:10" s="129" customFormat="1" x14ac:dyDescent="0.35">
      <c r="A494" s="133"/>
      <c r="D494" s="130"/>
      <c r="F494" s="130"/>
      <c r="G494" s="130"/>
      <c r="H494" s="131"/>
      <c r="J494" s="132"/>
    </row>
    <row r="495" spans="1:10" s="129" customFormat="1" x14ac:dyDescent="0.35">
      <c r="A495" s="133"/>
      <c r="D495" s="130"/>
      <c r="F495" s="130"/>
      <c r="G495" s="130"/>
      <c r="H495" s="131"/>
      <c r="J495" s="132"/>
    </row>
    <row r="496" spans="1:10" s="129" customFormat="1" x14ac:dyDescent="0.35">
      <c r="A496" s="133"/>
      <c r="D496" s="130"/>
      <c r="F496" s="130"/>
      <c r="G496" s="130"/>
      <c r="H496" s="131"/>
      <c r="J496" s="132"/>
    </row>
    <row r="497" spans="1:10" s="129" customFormat="1" x14ac:dyDescent="0.35">
      <c r="A497" s="133"/>
      <c r="D497" s="130"/>
      <c r="F497" s="130"/>
      <c r="G497" s="130"/>
      <c r="H497" s="131"/>
      <c r="J497" s="132"/>
    </row>
    <row r="498" spans="1:10" s="129" customFormat="1" x14ac:dyDescent="0.35">
      <c r="A498" s="133"/>
      <c r="D498" s="130"/>
      <c r="F498" s="130"/>
      <c r="G498" s="130"/>
      <c r="H498" s="131"/>
      <c r="J498" s="132"/>
    </row>
    <row r="499" spans="1:10" s="129" customFormat="1" x14ac:dyDescent="0.35">
      <c r="A499" s="133"/>
      <c r="D499" s="130"/>
      <c r="F499" s="130"/>
      <c r="G499" s="130"/>
      <c r="H499" s="131"/>
      <c r="J499" s="132"/>
    </row>
    <row r="500" spans="1:10" s="129" customFormat="1" x14ac:dyDescent="0.35">
      <c r="A500" s="133"/>
      <c r="D500" s="130"/>
      <c r="F500" s="130"/>
      <c r="G500" s="130"/>
      <c r="H500" s="131"/>
      <c r="J500" s="132"/>
    </row>
    <row r="501" spans="1:10" s="129" customFormat="1" x14ac:dyDescent="0.35">
      <c r="A501" s="133"/>
      <c r="D501" s="130"/>
      <c r="F501" s="130"/>
      <c r="G501" s="130"/>
      <c r="H501" s="131"/>
      <c r="J501" s="132"/>
    </row>
    <row r="502" spans="1:10" s="129" customFormat="1" x14ac:dyDescent="0.35">
      <c r="A502" s="133"/>
      <c r="D502" s="130"/>
      <c r="F502" s="130"/>
      <c r="G502" s="130"/>
      <c r="H502" s="131"/>
      <c r="J502" s="132"/>
    </row>
    <row r="503" spans="1:10" s="129" customFormat="1" x14ac:dyDescent="0.35">
      <c r="A503" s="133"/>
      <c r="D503" s="130"/>
      <c r="F503" s="130"/>
      <c r="G503" s="130"/>
      <c r="H503" s="131"/>
      <c r="J503" s="132"/>
    </row>
    <row r="504" spans="1:10" s="129" customFormat="1" x14ac:dyDescent="0.35">
      <c r="A504" s="133"/>
      <c r="D504" s="130"/>
      <c r="F504" s="130"/>
      <c r="G504" s="130"/>
      <c r="H504" s="131"/>
      <c r="J504" s="132"/>
    </row>
    <row r="505" spans="1:10" s="129" customFormat="1" x14ac:dyDescent="0.35">
      <c r="A505" s="133"/>
      <c r="D505" s="130"/>
      <c r="F505" s="130"/>
      <c r="G505" s="130"/>
      <c r="H505" s="131"/>
      <c r="J505" s="132"/>
    </row>
    <row r="506" spans="1:10" s="129" customFormat="1" x14ac:dyDescent="0.35">
      <c r="A506" s="133"/>
      <c r="D506" s="130"/>
      <c r="F506" s="130"/>
      <c r="G506" s="130"/>
      <c r="H506" s="131"/>
      <c r="J506" s="132"/>
    </row>
    <row r="507" spans="1:10" s="129" customFormat="1" x14ac:dyDescent="0.35">
      <c r="A507" s="133"/>
      <c r="D507" s="130"/>
      <c r="F507" s="130"/>
      <c r="G507" s="130"/>
      <c r="H507" s="131"/>
      <c r="J507" s="132"/>
    </row>
    <row r="508" spans="1:10" s="129" customFormat="1" x14ac:dyDescent="0.35">
      <c r="A508" s="133"/>
      <c r="D508" s="130"/>
      <c r="F508" s="130"/>
      <c r="G508" s="130"/>
      <c r="H508" s="131"/>
      <c r="J508" s="132"/>
    </row>
    <row r="509" spans="1:10" s="129" customFormat="1" x14ac:dyDescent="0.35">
      <c r="A509" s="133"/>
      <c r="D509" s="130"/>
      <c r="F509" s="130"/>
      <c r="G509" s="130"/>
      <c r="H509" s="131"/>
      <c r="J509" s="132"/>
    </row>
    <row r="510" spans="1:10" s="129" customFormat="1" x14ac:dyDescent="0.35">
      <c r="A510" s="133"/>
      <c r="D510" s="130"/>
      <c r="F510" s="130"/>
      <c r="G510" s="130"/>
      <c r="H510" s="131"/>
      <c r="J510" s="132"/>
    </row>
    <row r="511" spans="1:10" s="129" customFormat="1" x14ac:dyDescent="0.35">
      <c r="A511" s="133"/>
      <c r="D511" s="130"/>
      <c r="F511" s="130"/>
      <c r="G511" s="130"/>
      <c r="H511" s="131"/>
      <c r="J511" s="132"/>
    </row>
    <row r="512" spans="1:10" s="129" customFormat="1" x14ac:dyDescent="0.35">
      <c r="A512" s="133"/>
      <c r="D512" s="130"/>
      <c r="F512" s="130"/>
      <c r="G512" s="130"/>
      <c r="H512" s="131"/>
      <c r="J512" s="132"/>
    </row>
    <row r="513" spans="1:10" s="129" customFormat="1" x14ac:dyDescent="0.35">
      <c r="A513" s="133"/>
      <c r="D513" s="130"/>
      <c r="F513" s="130"/>
      <c r="G513" s="130"/>
      <c r="H513" s="131"/>
      <c r="J513" s="132"/>
    </row>
    <row r="514" spans="1:10" s="129" customFormat="1" x14ac:dyDescent="0.35">
      <c r="A514" s="133"/>
      <c r="D514" s="130"/>
      <c r="F514" s="130"/>
      <c r="G514" s="130"/>
      <c r="H514" s="131"/>
      <c r="J514" s="132"/>
    </row>
  </sheetData>
  <sheetProtection algorithmName="SHA-512" hashValue="YnbD8H7nOJxyddxlPVaf8EqALOyKgKC1MP/tR1vJKv5aiNcrn/EKdJ+ukYXgRRMVa3p3B5/CqMOJwu+a90Dy2g==" saltValue="mWoyBxjtN/g5juvmjagvXg==" spinCount="100000" sheet="1" objects="1" scenarios="1" insertRows="0"/>
  <mergeCells count="1">
    <mergeCell ref="B304:F304"/>
  </mergeCells>
  <conditionalFormatting sqref="C7:C13">
    <cfRule type="cellIs" dxfId="199" priority="15" operator="equal">
      <formula>0</formula>
    </cfRule>
  </conditionalFormatting>
  <conditionalFormatting sqref="B221:B222">
    <cfRule type="cellIs" dxfId="198" priority="13" stopIfTrue="1" operator="equal">
      <formula>"Kies eerst uw systematiek voor de berekening van de subsidiabele kosten"</formula>
    </cfRule>
  </conditionalFormatting>
  <conditionalFormatting sqref="E236">
    <cfRule type="cellIs" dxfId="197" priority="14" stopIfTrue="1" operator="equal">
      <formula>"Opslag algemene kosten (50%)"</formula>
    </cfRule>
  </conditionalFormatting>
  <conditionalFormatting sqref="B260 B262">
    <cfRule type="cellIs" dxfId="196" priority="11" stopIfTrue="1" operator="equal">
      <formula>"Kies eerst uw systematiek voor de berekening van de subsidiabele kosten"</formula>
    </cfRule>
  </conditionalFormatting>
  <conditionalFormatting sqref="E276">
    <cfRule type="cellIs" dxfId="195" priority="12" stopIfTrue="1" operator="equal">
      <formula>"Opslag algemene kosten (50%)"</formula>
    </cfRule>
  </conditionalFormatting>
  <conditionalFormatting sqref="B261">
    <cfRule type="cellIs" dxfId="194" priority="10" stopIfTrue="1" operator="equal">
      <formula>"Kies eerst uw systematiek voor de berekening van de subsidiabele kosten"</formula>
    </cfRule>
  </conditionalFormatting>
  <conditionalFormatting sqref="B17:B18">
    <cfRule type="cellIs" dxfId="193" priority="9" stopIfTrue="1" operator="equal">
      <formula>"Kies eerst uw systematiek voor de berekening van de subsidiabele kosten"</formula>
    </cfRule>
  </conditionalFormatting>
  <conditionalFormatting sqref="B32:B33">
    <cfRule type="cellIs" dxfId="192" priority="7" stopIfTrue="1" operator="equal">
      <formula>"Kies eerst uw systematiek voor de berekening van de subsidiabele kosten"</formula>
    </cfRule>
  </conditionalFormatting>
  <conditionalFormatting sqref="E47">
    <cfRule type="cellIs" dxfId="191" priority="8" stopIfTrue="1" operator="equal">
      <formula>"Opslag algemene kosten (50%)"</formula>
    </cfRule>
  </conditionalFormatting>
  <conditionalFormatting sqref="B71:B72">
    <cfRule type="cellIs" dxfId="190" priority="5" stopIfTrue="1" operator="equal">
      <formula>"Kies eerst uw systematiek voor de berekening van de subsidiabele kosten"</formula>
    </cfRule>
  </conditionalFormatting>
  <conditionalFormatting sqref="E86">
    <cfRule type="cellIs" dxfId="189" priority="6" stopIfTrue="1" operator="equal">
      <formula>"Opslag algemene kosten (50%)"</formula>
    </cfRule>
  </conditionalFormatting>
  <conditionalFormatting sqref="B121:B122">
    <cfRule type="cellIs" dxfId="188" priority="3" stopIfTrue="1" operator="equal">
      <formula>"Kies eerst uw systematiek voor de berekening van de subsidiabele kosten"</formula>
    </cfRule>
  </conditionalFormatting>
  <conditionalFormatting sqref="E136">
    <cfRule type="cellIs" dxfId="187" priority="4" stopIfTrue="1" operator="equal">
      <formula>"Opslag algemene kosten (50%)"</formula>
    </cfRule>
  </conditionalFormatting>
  <conditionalFormatting sqref="B171:B172">
    <cfRule type="cellIs" dxfId="186" priority="1" stopIfTrue="1" operator="equal">
      <formula>"Kies eerst uw systematiek voor de berekening van de subsidiabele kosten"</formula>
    </cfRule>
  </conditionalFormatting>
  <conditionalFormatting sqref="E186">
    <cfRule type="cellIs" dxfId="185" priority="2" stopIfTrue="1" operator="equal">
      <formula>"Opslag algemene kosten (50%)"</formula>
    </cfRule>
  </conditionalFormatting>
  <dataValidations count="1">
    <dataValidation type="list" allowBlank="1" showInputMessage="1" showErrorMessage="1" sqref="C4:E4" xr:uid="{C9819143-1C19-4E7C-A35E-277CBA3237AC}">
      <formula1>$B$350:$C$350</formula1>
    </dataValidation>
  </dataValidations>
  <pageMargins left="0.70866141732283472" right="0.70866141732283472" top="0.74803149606299213" bottom="0.74803149606299213" header="0.31496062992125984" footer="0.31496062992125984"/>
  <pageSetup paperSize="9" scale="38" fitToHeight="2" orientation="portrait" r:id="rId1"/>
  <headerFooter>
    <oddHeader>&amp;L&amp;F, &amp;A&amp;R&amp;D &amp;T</oddHeader>
  </headerFooter>
  <rowBreaks count="2" manualBreakCount="2">
    <brk id="70" max="7" man="1"/>
    <brk id="219" max="7" man="1"/>
  </rowBreaks>
  <ignoredErrors>
    <ignoredError sqref="B7 B26:F26 B25:F25 B18:G20 B17:C17 E17:G17 B28:G32 B27:F27 G27 B70:G88 B69:F69 B42:G48 B41 D41:G41 B50:G50 B49 D49:G49 B53:G68 B52:D52 F52:G52 B51:E51 G51 B10 B9 E9:G9 B8 E8:G8 B15:G16 B14:C14 D14:G14 B13:C13 B11 E11:G11 B90:G260 C89:G89 E10:G10 E12:G12 B23:G24 C22:G22 B262:G277 B261 D261:G261 E7:G7 B21:C21 F21:G21 B279:G504 B278:E278 G278 E13:G13 B34:G40 C33:G33"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22C1163-2C6B-4FEF-A412-3DF9BD1732DD}">
          <x14:formula1>
            <xm:f>AGVV!$B$4:$B$6</xm:f>
          </x14:formula1>
          <xm:sqref>C261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B2CE9-239A-4A94-89AE-9E96F414C56E}">
  <sheetPr codeName="Blad4"/>
  <dimension ref="A1:Q514"/>
  <sheetViews>
    <sheetView zoomScaleNormal="100" workbookViewId="0"/>
  </sheetViews>
  <sheetFormatPr defaultColWidth="12.453125" defaultRowHeight="13" x14ac:dyDescent="0.35"/>
  <cols>
    <col min="1" max="1" width="4.1796875" style="12" customWidth="1"/>
    <col min="2" max="2" width="39.453125" style="30" customWidth="1"/>
    <col min="3" max="3" width="30" style="30" customWidth="1"/>
    <col min="4" max="4" width="18.81640625" style="134" bestFit="1" customWidth="1"/>
    <col min="5" max="5" width="33.7265625" style="30" customWidth="1"/>
    <col min="6" max="6" width="18.453125" style="134" bestFit="1" customWidth="1"/>
    <col min="7" max="7" width="18.453125" style="134" customWidth="1"/>
    <col min="8" max="8" width="4.7265625" style="135" customWidth="1"/>
    <col min="9" max="9" width="5" style="28" customWidth="1"/>
    <col min="10" max="10" width="8.453125" style="29" customWidth="1"/>
    <col min="11" max="11" width="16.7265625" style="28" customWidth="1"/>
    <col min="12" max="17" width="49.1796875" style="28" customWidth="1"/>
    <col min="18" max="16384" width="12.453125" style="30"/>
  </cols>
  <sheetData>
    <row r="1" spans="1:17" thickBot="1" x14ac:dyDescent="0.4">
      <c r="B1" s="24"/>
      <c r="C1" s="25"/>
      <c r="D1" s="25"/>
      <c r="E1" s="24"/>
      <c r="F1" s="161"/>
      <c r="G1" s="27"/>
      <c r="H1" s="25"/>
    </row>
    <row r="2" spans="1:17" s="37" customFormat="1" ht="14.5" customHeight="1" x14ac:dyDescent="0.35">
      <c r="A2" s="10"/>
      <c r="B2" s="31" t="s">
        <v>16</v>
      </c>
      <c r="C2" s="170" t="s">
        <v>93</v>
      </c>
      <c r="D2" s="171"/>
      <c r="E2" s="172"/>
      <c r="F2" s="32"/>
      <c r="G2" s="33"/>
      <c r="H2" s="34"/>
      <c r="I2" s="35"/>
      <c r="J2" s="36"/>
      <c r="K2" s="35"/>
      <c r="L2" s="35"/>
      <c r="M2" s="35"/>
      <c r="N2" s="35"/>
      <c r="O2" s="35"/>
      <c r="P2" s="35"/>
      <c r="Q2" s="35"/>
    </row>
    <row r="3" spans="1:17" s="43" customFormat="1" ht="14.5" customHeight="1" x14ac:dyDescent="0.35">
      <c r="A3" s="38"/>
      <c r="B3" s="39" t="s">
        <v>0</v>
      </c>
      <c r="C3" s="173" t="s">
        <v>63</v>
      </c>
      <c r="D3" s="174"/>
      <c r="E3" s="175"/>
      <c r="F3" s="40"/>
      <c r="G3" s="41"/>
      <c r="H3" s="42"/>
      <c r="I3" s="25"/>
      <c r="J3" s="24"/>
      <c r="K3" s="25"/>
      <c r="L3" s="25"/>
      <c r="M3" s="25"/>
      <c r="N3" s="25"/>
      <c r="O3" s="25"/>
      <c r="P3" s="25"/>
      <c r="Q3" s="25"/>
    </row>
    <row r="4" spans="1:17" s="43" customFormat="1" ht="15" customHeight="1" thickBot="1" x14ac:dyDescent="0.4">
      <c r="A4" s="38"/>
      <c r="B4" s="44" t="s">
        <v>110</v>
      </c>
      <c r="C4" s="176"/>
      <c r="D4" s="177"/>
      <c r="E4" s="178"/>
      <c r="F4" s="45"/>
      <c r="G4" s="41"/>
      <c r="H4" s="42"/>
      <c r="I4" s="25"/>
      <c r="J4" s="24"/>
      <c r="K4" s="25"/>
      <c r="L4" s="25"/>
      <c r="M4" s="25"/>
      <c r="N4" s="25"/>
      <c r="O4" s="25"/>
      <c r="P4" s="25"/>
      <c r="Q4" s="25"/>
    </row>
    <row r="5" spans="1:17" s="43" customFormat="1" ht="14.5" customHeight="1" x14ac:dyDescent="0.35">
      <c r="A5" s="38"/>
      <c r="B5" s="46"/>
      <c r="C5" s="47"/>
      <c r="D5" s="47"/>
      <c r="E5" s="47"/>
      <c r="F5" s="41"/>
      <c r="G5" s="41"/>
      <c r="H5" s="42"/>
      <c r="I5" s="25"/>
      <c r="J5" s="24"/>
      <c r="K5" s="25"/>
      <c r="L5" s="25"/>
      <c r="M5" s="25"/>
      <c r="N5" s="25"/>
      <c r="O5" s="25"/>
      <c r="P5" s="25"/>
      <c r="Q5" s="25"/>
    </row>
    <row r="6" spans="1:17" s="43" customFormat="1" ht="15" thickBot="1" x14ac:dyDescent="0.4">
      <c r="A6" s="38"/>
      <c r="B6" s="48" t="s">
        <v>115</v>
      </c>
      <c r="C6" s="49"/>
      <c r="D6" s="50"/>
      <c r="E6" s="51"/>
      <c r="F6" s="52"/>
      <c r="G6" s="53"/>
      <c r="H6" s="34"/>
      <c r="I6" s="25"/>
      <c r="J6" s="24"/>
      <c r="K6" s="25"/>
      <c r="L6" s="25"/>
      <c r="M6" s="25"/>
      <c r="N6" s="25"/>
      <c r="O6" s="25"/>
      <c r="P6" s="25"/>
      <c r="Q6" s="25"/>
    </row>
    <row r="7" spans="1:17" s="43" customFormat="1" ht="14.5" customHeight="1" x14ac:dyDescent="0.35">
      <c r="A7" s="38"/>
      <c r="B7" s="54" t="s">
        <v>25</v>
      </c>
      <c r="C7" s="55">
        <v>0</v>
      </c>
      <c r="D7" s="181" t="str">
        <f>IF(C7&gt;250000,"De subsidieverlening voor deze activiteit kan niet hoger zijn dan € 250.000","")</f>
        <v/>
      </c>
      <c r="E7" s="41"/>
      <c r="F7" s="41"/>
      <c r="G7" s="25"/>
      <c r="H7" s="24"/>
      <c r="I7" s="25"/>
      <c r="J7" s="25"/>
      <c r="K7" s="25"/>
      <c r="L7" s="25"/>
      <c r="M7" s="25"/>
      <c r="N7" s="25"/>
      <c r="O7" s="25"/>
    </row>
    <row r="8" spans="1:17" s="43" customFormat="1" ht="14.5" customHeight="1" x14ac:dyDescent="0.35">
      <c r="A8" s="38"/>
      <c r="B8" s="56" t="s">
        <v>26</v>
      </c>
      <c r="C8" s="57">
        <v>0</v>
      </c>
      <c r="D8" s="181" t="str">
        <f>IF(C8&gt;250000,"De subsidieverlening voor deze activiteit kan niet hoger zijn dan € 250.000","")</f>
        <v/>
      </c>
      <c r="E8" s="41"/>
      <c r="F8" s="41"/>
      <c r="G8" s="25"/>
      <c r="H8" s="24"/>
      <c r="I8" s="25"/>
      <c r="J8" s="25"/>
      <c r="K8" s="25"/>
      <c r="L8" s="25"/>
      <c r="M8" s="25"/>
      <c r="N8" s="25"/>
      <c r="O8" s="25"/>
    </row>
    <row r="9" spans="1:17" s="43" customFormat="1" ht="14.5" customHeight="1" x14ac:dyDescent="0.35">
      <c r="A9" s="38"/>
      <c r="B9" s="56" t="s">
        <v>27</v>
      </c>
      <c r="C9" s="57">
        <v>0</v>
      </c>
      <c r="D9" s="181" t="str">
        <f>IF(C9&gt;250000,"De subsidieverlening voor deze activiteit kan niet hoger zijn dan € 250.000","")</f>
        <v/>
      </c>
      <c r="E9" s="41"/>
      <c r="F9" s="41"/>
      <c r="G9" s="25"/>
      <c r="H9" s="24"/>
      <c r="I9" s="25"/>
      <c r="J9" s="25"/>
      <c r="K9" s="25"/>
      <c r="L9" s="25"/>
      <c r="M9" s="25"/>
      <c r="N9" s="25"/>
      <c r="O9" s="25"/>
    </row>
    <row r="10" spans="1:17" s="43" customFormat="1" ht="14.5" customHeight="1" x14ac:dyDescent="0.35">
      <c r="A10" s="38"/>
      <c r="B10" s="56" t="s">
        <v>28</v>
      </c>
      <c r="C10" s="57">
        <v>0</v>
      </c>
      <c r="D10" s="181" t="str">
        <f>IF(C10&gt;250000,"De subsidieverlening voor deze activiteit kan niet hoger zijn dan € 250.000","")</f>
        <v/>
      </c>
      <c r="E10" s="41"/>
      <c r="F10" s="41"/>
      <c r="G10" s="25"/>
      <c r="H10" s="24"/>
      <c r="I10" s="25"/>
      <c r="J10" s="25"/>
      <c r="K10" s="25"/>
      <c r="L10" s="25"/>
      <c r="M10" s="25"/>
      <c r="N10" s="25"/>
      <c r="O10" s="25"/>
    </row>
    <row r="11" spans="1:17" s="43" customFormat="1" ht="14.5" customHeight="1" x14ac:dyDescent="0.35">
      <c r="A11" s="38"/>
      <c r="B11" s="56" t="s">
        <v>29</v>
      </c>
      <c r="C11" s="57">
        <v>0</v>
      </c>
      <c r="D11" s="181" t="str">
        <f>IF(C11&gt;25000,"De subsidieverlening voor deze activiteit kan niet hoger zijn dan € 25.000","")</f>
        <v/>
      </c>
      <c r="E11" s="41"/>
      <c r="F11" s="41"/>
      <c r="G11" s="25"/>
      <c r="H11" s="24"/>
      <c r="I11" s="25"/>
      <c r="J11" s="25"/>
      <c r="K11" s="25"/>
      <c r="L11" s="25"/>
      <c r="M11" s="25"/>
      <c r="N11" s="25"/>
      <c r="O11" s="25"/>
    </row>
    <row r="12" spans="1:17" s="43" customFormat="1" ht="14.5" customHeight="1" x14ac:dyDescent="0.35">
      <c r="A12" s="38"/>
      <c r="B12" s="56" t="s">
        <v>111</v>
      </c>
      <c r="C12" s="57">
        <v>0</v>
      </c>
      <c r="D12" s="181" t="str">
        <f>IF(C12&gt;200000,"De subsidieverlening voor deze activiteit kan niet hoger zijn dan € 200.000","")</f>
        <v/>
      </c>
      <c r="E12" s="41"/>
      <c r="F12" s="41"/>
      <c r="G12" s="25"/>
      <c r="H12" s="24"/>
      <c r="I12" s="25"/>
      <c r="J12" s="25"/>
      <c r="K12" s="25"/>
      <c r="L12" s="25"/>
      <c r="M12" s="25"/>
      <c r="N12" s="25"/>
      <c r="O12" s="25"/>
    </row>
    <row r="13" spans="1:17" s="43" customFormat="1" ht="15" customHeight="1" thickBot="1" x14ac:dyDescent="0.4">
      <c r="A13" s="38"/>
      <c r="B13" s="58" t="s">
        <v>112</v>
      </c>
      <c r="C13" s="57">
        <v>0</v>
      </c>
      <c r="D13" s="181" t="str">
        <f>IF(C13&gt;250000,"De subsidieverlening voor deze activiteit kan niet hoger zijn dan € 250.000","")</f>
        <v/>
      </c>
      <c r="E13" s="41"/>
      <c r="F13" s="41"/>
      <c r="G13" s="25"/>
      <c r="H13" s="24"/>
      <c r="I13" s="25"/>
      <c r="J13" s="25"/>
      <c r="K13" s="25"/>
      <c r="L13" s="25"/>
      <c r="M13" s="25"/>
      <c r="N13" s="25"/>
      <c r="O13" s="25"/>
    </row>
    <row r="14" spans="1:17" s="43" customFormat="1" ht="15" customHeight="1" thickBot="1" x14ac:dyDescent="0.4">
      <c r="A14" s="38"/>
      <c r="B14" s="59" t="s">
        <v>116</v>
      </c>
      <c r="C14" s="60">
        <f>SUM(C7:C13)</f>
        <v>0</v>
      </c>
      <c r="D14" s="182"/>
      <c r="E14" s="41"/>
      <c r="F14" s="41"/>
      <c r="G14" s="25"/>
      <c r="H14" s="24"/>
      <c r="I14" s="25"/>
      <c r="J14" s="25"/>
      <c r="K14" s="25"/>
      <c r="L14" s="25"/>
      <c r="M14" s="25"/>
      <c r="N14" s="25"/>
      <c r="O14" s="25"/>
    </row>
    <row r="15" spans="1:17" s="43" customFormat="1" ht="15" customHeight="1" x14ac:dyDescent="0.35">
      <c r="A15" s="38"/>
      <c r="C15" s="19"/>
      <c r="D15" s="61"/>
      <c r="E15" s="41"/>
      <c r="F15" s="41"/>
      <c r="G15" s="25"/>
      <c r="H15" s="24"/>
      <c r="I15" s="25"/>
      <c r="J15" s="25"/>
      <c r="K15" s="25"/>
      <c r="L15" s="25"/>
      <c r="M15" s="25"/>
      <c r="N15" s="25"/>
      <c r="O15" s="25"/>
    </row>
    <row r="16" spans="1:17" s="37" customFormat="1" ht="12" thickBot="1" x14ac:dyDescent="0.4">
      <c r="A16" s="10"/>
      <c r="B16" s="35"/>
      <c r="C16" s="35"/>
      <c r="D16" s="32"/>
      <c r="E16" s="35"/>
      <c r="F16" s="32"/>
      <c r="G16" s="33"/>
      <c r="H16" s="34"/>
      <c r="I16" s="35"/>
      <c r="J16" s="36"/>
      <c r="K16" s="26"/>
      <c r="L16" s="35"/>
      <c r="M16" s="35"/>
      <c r="N16" s="35"/>
      <c r="O16" s="35"/>
      <c r="P16" s="35"/>
      <c r="Q16" s="35"/>
    </row>
    <row r="17" spans="1:17" s="37" customFormat="1" ht="15.5" x14ac:dyDescent="0.35">
      <c r="A17" s="62" t="s">
        <v>2</v>
      </c>
      <c r="B17" s="63" t="s">
        <v>51</v>
      </c>
      <c r="C17" s="64"/>
      <c r="D17" s="64"/>
      <c r="E17" s="65"/>
      <c r="F17" s="65"/>
      <c r="G17" s="65"/>
      <c r="H17" s="66"/>
      <c r="I17" s="35"/>
      <c r="J17" s="36"/>
      <c r="K17" s="26"/>
      <c r="L17" s="35"/>
      <c r="M17" s="35"/>
      <c r="N17" s="35"/>
      <c r="O17" s="35"/>
      <c r="P17" s="35"/>
      <c r="Q17" s="35"/>
    </row>
    <row r="18" spans="1:17" s="37" customFormat="1" ht="15.5" x14ac:dyDescent="0.35">
      <c r="A18" s="62"/>
      <c r="B18" s="67"/>
      <c r="C18" s="68"/>
      <c r="D18" s="68"/>
      <c r="E18" s="68"/>
      <c r="F18" s="35"/>
      <c r="G18" s="20"/>
      <c r="H18" s="69"/>
      <c r="I18" s="35"/>
      <c r="J18" s="36"/>
      <c r="K18" s="26"/>
      <c r="L18" s="35"/>
      <c r="M18" s="35"/>
      <c r="N18" s="35"/>
      <c r="O18" s="35"/>
      <c r="P18" s="35"/>
      <c r="Q18" s="35"/>
    </row>
    <row r="19" spans="1:17" s="37" customFormat="1" ht="11.5" x14ac:dyDescent="0.35">
      <c r="A19" s="38"/>
      <c r="B19" s="70" t="s">
        <v>13</v>
      </c>
      <c r="C19" s="71"/>
      <c r="D19" s="71"/>
      <c r="E19" s="35"/>
      <c r="F19" s="72" t="s">
        <v>119</v>
      </c>
      <c r="G19" s="72" t="s">
        <v>129</v>
      </c>
      <c r="H19" s="69"/>
      <c r="I19" s="35"/>
      <c r="J19" s="36"/>
      <c r="K19" s="26"/>
      <c r="L19" s="35"/>
      <c r="M19" s="35"/>
      <c r="N19" s="35"/>
      <c r="O19" s="35"/>
      <c r="P19" s="35"/>
      <c r="Q19" s="35"/>
    </row>
    <row r="20" spans="1:17" s="76" customFormat="1" ht="11.5" x14ac:dyDescent="0.35">
      <c r="A20" s="38"/>
      <c r="B20" s="73" t="s">
        <v>64</v>
      </c>
      <c r="C20" s="74"/>
      <c r="D20" s="34" t="s">
        <v>3</v>
      </c>
      <c r="E20" s="74" t="s">
        <v>4</v>
      </c>
      <c r="F20" s="34" t="s">
        <v>5</v>
      </c>
      <c r="G20" s="34" t="s">
        <v>109</v>
      </c>
      <c r="H20" s="69"/>
      <c r="I20" s="74"/>
      <c r="J20" s="75"/>
      <c r="K20" s="163"/>
      <c r="L20" s="74"/>
      <c r="M20" s="74"/>
      <c r="N20" s="74"/>
      <c r="O20" s="74"/>
      <c r="P20" s="74"/>
      <c r="Q20" s="74"/>
    </row>
    <row r="21" spans="1:17" s="37" customFormat="1" ht="11.5" x14ac:dyDescent="0.35">
      <c r="A21" s="10"/>
      <c r="B21" s="6" t="s">
        <v>65</v>
      </c>
      <c r="C21" s="1"/>
      <c r="D21" s="13"/>
      <c r="E21" s="2"/>
      <c r="F21" s="20">
        <f>$D21*E21</f>
        <v>0</v>
      </c>
      <c r="G21" s="14">
        <v>0</v>
      </c>
      <c r="H21" s="69"/>
      <c r="I21" s="35"/>
      <c r="J21" s="36"/>
      <c r="K21" s="162"/>
      <c r="L21" s="35"/>
      <c r="M21" s="35"/>
      <c r="N21" s="35"/>
      <c r="O21" s="35"/>
      <c r="P21" s="35"/>
      <c r="Q21" s="35"/>
    </row>
    <row r="22" spans="1:17" s="37" customFormat="1" ht="11.5" x14ac:dyDescent="0.35">
      <c r="A22" s="10"/>
      <c r="B22" s="6" t="s">
        <v>66</v>
      </c>
      <c r="C22" s="1"/>
      <c r="D22" s="13"/>
      <c r="E22" s="2"/>
      <c r="F22" s="20">
        <f t="shared" ref="F22:F29" si="0">$D22*E22</f>
        <v>0</v>
      </c>
      <c r="G22" s="14">
        <v>0</v>
      </c>
      <c r="H22" s="69"/>
      <c r="I22" s="35"/>
      <c r="J22" s="36"/>
      <c r="K22" s="162"/>
      <c r="L22" s="35"/>
      <c r="M22" s="35"/>
      <c r="N22" s="35"/>
      <c r="O22" s="35"/>
      <c r="P22" s="35"/>
      <c r="Q22" s="35"/>
    </row>
    <row r="23" spans="1:17" s="37" customFormat="1" ht="11.5" x14ac:dyDescent="0.35">
      <c r="A23" s="10"/>
      <c r="B23" s="6" t="s">
        <v>67</v>
      </c>
      <c r="C23" s="1"/>
      <c r="D23" s="13"/>
      <c r="E23" s="2"/>
      <c r="F23" s="20">
        <f t="shared" si="0"/>
        <v>0</v>
      </c>
      <c r="G23" s="14">
        <v>0</v>
      </c>
      <c r="H23" s="69"/>
      <c r="I23" s="35"/>
      <c r="J23" s="36"/>
      <c r="K23" s="162"/>
      <c r="L23" s="35"/>
      <c r="M23" s="35"/>
      <c r="N23" s="35"/>
      <c r="O23" s="35"/>
      <c r="P23" s="35"/>
      <c r="Q23" s="35"/>
    </row>
    <row r="24" spans="1:17" s="37" customFormat="1" ht="11.5" x14ac:dyDescent="0.35">
      <c r="A24" s="10"/>
      <c r="B24" s="6" t="s">
        <v>154</v>
      </c>
      <c r="C24" s="1"/>
      <c r="D24" s="13"/>
      <c r="E24" s="2"/>
      <c r="F24" s="20">
        <f t="shared" si="0"/>
        <v>0</v>
      </c>
      <c r="G24" s="14">
        <v>0</v>
      </c>
      <c r="H24" s="69"/>
      <c r="I24" s="35"/>
      <c r="J24" s="36"/>
      <c r="K24" s="35"/>
      <c r="L24" s="35"/>
      <c r="M24" s="35"/>
      <c r="N24" s="35"/>
      <c r="O24" s="35"/>
      <c r="P24" s="35"/>
      <c r="Q24" s="35"/>
    </row>
    <row r="25" spans="1:17" s="37" customFormat="1" ht="11.5" x14ac:dyDescent="0.35">
      <c r="A25" s="10"/>
      <c r="B25" s="6"/>
      <c r="C25" s="1"/>
      <c r="D25" s="13"/>
      <c r="E25" s="2"/>
      <c r="F25" s="20">
        <f t="shared" si="0"/>
        <v>0</v>
      </c>
      <c r="G25" s="14">
        <v>0</v>
      </c>
      <c r="H25" s="69"/>
      <c r="I25" s="35"/>
      <c r="J25" s="36"/>
      <c r="K25" s="35"/>
      <c r="L25" s="35"/>
      <c r="M25" s="35"/>
      <c r="N25" s="35"/>
      <c r="O25" s="35"/>
      <c r="P25" s="35"/>
      <c r="Q25" s="35"/>
    </row>
    <row r="26" spans="1:17" s="37" customFormat="1" ht="11.5" x14ac:dyDescent="0.35">
      <c r="A26" s="10"/>
      <c r="B26" s="6"/>
      <c r="C26" s="1"/>
      <c r="D26" s="13"/>
      <c r="E26" s="2"/>
      <c r="F26" s="20">
        <f t="shared" si="0"/>
        <v>0</v>
      </c>
      <c r="G26" s="14">
        <v>0</v>
      </c>
      <c r="H26" s="69"/>
      <c r="I26" s="35"/>
      <c r="J26" s="36"/>
      <c r="K26" s="35"/>
      <c r="L26" s="35"/>
      <c r="M26" s="35"/>
      <c r="N26" s="35"/>
      <c r="O26" s="35"/>
      <c r="P26" s="35"/>
      <c r="Q26" s="35"/>
    </row>
    <row r="27" spans="1:17" s="37" customFormat="1" ht="11.5" x14ac:dyDescent="0.35">
      <c r="A27" s="10"/>
      <c r="B27" s="6"/>
      <c r="C27" s="1"/>
      <c r="D27" s="13"/>
      <c r="E27" s="2"/>
      <c r="F27" s="20">
        <f t="shared" si="0"/>
        <v>0</v>
      </c>
      <c r="G27" s="14">
        <v>0</v>
      </c>
      <c r="H27" s="69"/>
      <c r="I27" s="35"/>
      <c r="J27" s="36"/>
      <c r="K27" s="35"/>
      <c r="L27" s="35"/>
      <c r="M27" s="35"/>
      <c r="N27" s="35"/>
      <c r="O27" s="35"/>
      <c r="P27" s="35"/>
      <c r="Q27" s="35"/>
    </row>
    <row r="28" spans="1:17" s="37" customFormat="1" ht="11.5" x14ac:dyDescent="0.35">
      <c r="A28" s="10"/>
      <c r="B28" s="6"/>
      <c r="C28" s="1"/>
      <c r="D28" s="13"/>
      <c r="E28" s="2"/>
      <c r="F28" s="20">
        <f t="shared" si="0"/>
        <v>0</v>
      </c>
      <c r="G28" s="14">
        <v>0</v>
      </c>
      <c r="H28" s="69"/>
      <c r="I28" s="35"/>
      <c r="J28" s="36"/>
      <c r="K28" s="35"/>
      <c r="L28" s="35"/>
      <c r="M28" s="35"/>
      <c r="N28" s="35"/>
      <c r="O28" s="35"/>
      <c r="P28" s="35"/>
      <c r="Q28" s="35"/>
    </row>
    <row r="29" spans="1:17" s="37" customFormat="1" ht="12" thickBot="1" x14ac:dyDescent="0.4">
      <c r="A29" s="10"/>
      <c r="B29" s="6"/>
      <c r="C29" s="1"/>
      <c r="D29" s="13"/>
      <c r="E29" s="2"/>
      <c r="F29" s="20">
        <f t="shared" si="0"/>
        <v>0</v>
      </c>
      <c r="G29" s="14">
        <v>0</v>
      </c>
      <c r="H29" s="69"/>
      <c r="I29" s="35"/>
      <c r="J29" s="36"/>
      <c r="K29" s="35"/>
      <c r="L29" s="35"/>
      <c r="M29" s="35"/>
      <c r="N29" s="35"/>
      <c r="O29" s="35"/>
      <c r="P29" s="35"/>
      <c r="Q29" s="35"/>
    </row>
    <row r="30" spans="1:17" s="43" customFormat="1" ht="12" thickBot="1" x14ac:dyDescent="0.4">
      <c r="A30" s="38"/>
      <c r="B30" s="77"/>
      <c r="C30" s="78"/>
      <c r="D30" s="79"/>
      <c r="E30" s="80" t="s">
        <v>19</v>
      </c>
      <c r="F30" s="60">
        <f>SUM(F21:F29)</f>
        <v>0</v>
      </c>
      <c r="G30" s="60">
        <f>SUM(G21:G29)</f>
        <v>0</v>
      </c>
      <c r="H30" s="81"/>
      <c r="I30" s="25"/>
      <c r="J30" s="25"/>
      <c r="K30" s="25"/>
      <c r="L30" s="25"/>
      <c r="M30" s="25"/>
      <c r="N30" s="25"/>
      <c r="O30" s="25"/>
      <c r="P30" s="25"/>
      <c r="Q30" s="25"/>
    </row>
    <row r="31" spans="1:17" s="43" customFormat="1" ht="12" thickBot="1" x14ac:dyDescent="0.4">
      <c r="A31" s="38"/>
      <c r="B31" s="25"/>
      <c r="C31" s="25"/>
      <c r="D31" s="82"/>
      <c r="E31" s="83"/>
      <c r="F31" s="84"/>
      <c r="G31" s="85"/>
      <c r="H31" s="86"/>
      <c r="I31" s="25"/>
      <c r="J31" s="25"/>
      <c r="K31" s="25"/>
      <c r="L31" s="25"/>
      <c r="M31" s="25"/>
      <c r="N31" s="25"/>
      <c r="O31" s="25"/>
      <c r="P31" s="25"/>
      <c r="Q31" s="25"/>
    </row>
    <row r="32" spans="1:17" s="43" customFormat="1" ht="15.5" x14ac:dyDescent="0.35">
      <c r="A32" s="62" t="s">
        <v>6</v>
      </c>
      <c r="B32" s="87" t="s">
        <v>52</v>
      </c>
      <c r="C32" s="65"/>
      <c r="D32" s="65"/>
      <c r="E32" s="65"/>
      <c r="F32" s="65"/>
      <c r="G32" s="65"/>
      <c r="H32" s="65"/>
      <c r="I32" s="70"/>
      <c r="J32" s="24"/>
      <c r="K32" s="25"/>
      <c r="L32" s="25"/>
      <c r="M32" s="25"/>
      <c r="N32" s="25"/>
      <c r="O32" s="25"/>
      <c r="P32" s="25"/>
      <c r="Q32" s="25"/>
    </row>
    <row r="33" spans="1:17" s="90" customFormat="1" ht="15.5" x14ac:dyDescent="0.35">
      <c r="A33" s="88"/>
      <c r="B33" s="164"/>
      <c r="F33" s="91"/>
      <c r="G33" s="92"/>
      <c r="H33" s="93"/>
      <c r="J33" s="94"/>
    </row>
    <row r="34" spans="1:17" s="43" customFormat="1" ht="11.5" x14ac:dyDescent="0.35">
      <c r="A34" s="38"/>
      <c r="B34" s="70" t="s">
        <v>13</v>
      </c>
      <c r="C34" s="71"/>
      <c r="D34" s="71"/>
      <c r="E34" s="35"/>
      <c r="F34" s="72" t="s">
        <v>119</v>
      </c>
      <c r="G34" s="72" t="s">
        <v>108</v>
      </c>
      <c r="H34" s="69"/>
      <c r="I34" s="25"/>
      <c r="J34" s="24"/>
      <c r="K34" s="25"/>
      <c r="L34" s="25"/>
      <c r="M34" s="25"/>
      <c r="N34" s="25"/>
      <c r="O34" s="25"/>
      <c r="P34" s="25"/>
      <c r="Q34" s="25"/>
    </row>
    <row r="35" spans="1:17" s="43" customFormat="1" ht="11.5" x14ac:dyDescent="0.35">
      <c r="A35" s="38"/>
      <c r="B35" s="73" t="s">
        <v>64</v>
      </c>
      <c r="C35" s="74"/>
      <c r="D35" s="34" t="s">
        <v>3</v>
      </c>
      <c r="E35" s="74" t="s">
        <v>4</v>
      </c>
      <c r="F35" s="34" t="s">
        <v>5</v>
      </c>
      <c r="G35" s="34" t="s">
        <v>109</v>
      </c>
      <c r="H35" s="69"/>
      <c r="I35" s="25"/>
      <c r="J35" s="24"/>
      <c r="K35" s="25"/>
      <c r="L35" s="25"/>
      <c r="M35" s="25"/>
      <c r="N35" s="25"/>
      <c r="O35" s="25"/>
      <c r="P35" s="25"/>
      <c r="Q35" s="25"/>
    </row>
    <row r="36" spans="1:17" s="43" customFormat="1" ht="11.5" x14ac:dyDescent="0.35">
      <c r="A36" s="38"/>
      <c r="B36" s="6" t="s">
        <v>68</v>
      </c>
      <c r="C36" s="1"/>
      <c r="D36" s="13"/>
      <c r="E36" s="2"/>
      <c r="F36" s="20">
        <f t="shared" ref="F36:F44" si="1">$D36*E36</f>
        <v>0</v>
      </c>
      <c r="G36" s="14">
        <v>0</v>
      </c>
      <c r="H36" s="69"/>
      <c r="I36" s="25"/>
      <c r="J36" s="24"/>
      <c r="K36" s="25"/>
      <c r="L36" s="25"/>
      <c r="M36" s="25"/>
      <c r="N36" s="25"/>
      <c r="O36" s="25"/>
      <c r="P36" s="25"/>
      <c r="Q36" s="25"/>
    </row>
    <row r="37" spans="1:17" s="43" customFormat="1" ht="11.5" x14ac:dyDescent="0.35">
      <c r="A37" s="38"/>
      <c r="B37" s="6" t="s">
        <v>70</v>
      </c>
      <c r="C37" s="1"/>
      <c r="D37" s="13"/>
      <c r="E37" s="2"/>
      <c r="F37" s="20">
        <f t="shared" si="1"/>
        <v>0</v>
      </c>
      <c r="G37" s="14">
        <v>0</v>
      </c>
      <c r="H37" s="69"/>
      <c r="I37" s="25"/>
      <c r="J37" s="24"/>
      <c r="K37" s="25"/>
      <c r="L37" s="25"/>
      <c r="M37" s="25"/>
      <c r="N37" s="25"/>
      <c r="O37" s="25"/>
      <c r="P37" s="25"/>
      <c r="Q37" s="25"/>
    </row>
    <row r="38" spans="1:17" s="43" customFormat="1" ht="11.5" x14ac:dyDescent="0.35">
      <c r="A38" s="38"/>
      <c r="B38" s="6" t="s">
        <v>69</v>
      </c>
      <c r="C38" s="1"/>
      <c r="D38" s="13"/>
      <c r="E38" s="2"/>
      <c r="F38" s="20">
        <f t="shared" si="1"/>
        <v>0</v>
      </c>
      <c r="G38" s="14">
        <v>0</v>
      </c>
      <c r="H38" s="69"/>
      <c r="I38" s="25"/>
      <c r="J38" s="24"/>
      <c r="K38" s="25"/>
      <c r="L38" s="25"/>
      <c r="M38" s="25"/>
      <c r="N38" s="25"/>
      <c r="O38" s="25"/>
      <c r="P38" s="25"/>
      <c r="Q38" s="25"/>
    </row>
    <row r="39" spans="1:17" s="43" customFormat="1" ht="11.5" x14ac:dyDescent="0.35">
      <c r="A39" s="38"/>
      <c r="B39" s="6"/>
      <c r="C39" s="1"/>
      <c r="D39" s="13"/>
      <c r="E39" s="2"/>
      <c r="F39" s="20">
        <f t="shared" si="1"/>
        <v>0</v>
      </c>
      <c r="G39" s="14">
        <v>0</v>
      </c>
      <c r="H39" s="69"/>
      <c r="I39" s="25"/>
      <c r="J39" s="24"/>
      <c r="K39" s="25"/>
      <c r="L39" s="25"/>
      <c r="M39" s="25"/>
      <c r="N39" s="25"/>
      <c r="O39" s="25"/>
      <c r="P39" s="25"/>
      <c r="Q39" s="25"/>
    </row>
    <row r="40" spans="1:17" s="43" customFormat="1" ht="11.5" x14ac:dyDescent="0.35">
      <c r="A40" s="38"/>
      <c r="B40" s="6"/>
      <c r="C40" s="1"/>
      <c r="D40" s="13"/>
      <c r="E40" s="2"/>
      <c r="F40" s="20">
        <f t="shared" si="1"/>
        <v>0</v>
      </c>
      <c r="G40" s="14">
        <v>0</v>
      </c>
      <c r="H40" s="69"/>
      <c r="I40" s="25"/>
      <c r="J40" s="24"/>
      <c r="K40" s="25"/>
      <c r="L40" s="25"/>
      <c r="M40" s="25"/>
      <c r="N40" s="25"/>
      <c r="O40" s="25"/>
      <c r="P40" s="25"/>
      <c r="Q40" s="25"/>
    </row>
    <row r="41" spans="1:17" s="43" customFormat="1" ht="11.5" x14ac:dyDescent="0.35">
      <c r="A41" s="38"/>
      <c r="B41" s="6"/>
      <c r="C41" s="1"/>
      <c r="D41" s="13"/>
      <c r="E41" s="2"/>
      <c r="F41" s="20">
        <f t="shared" si="1"/>
        <v>0</v>
      </c>
      <c r="G41" s="14">
        <v>0</v>
      </c>
      <c r="H41" s="69"/>
      <c r="I41" s="25"/>
      <c r="J41" s="24"/>
      <c r="K41" s="25"/>
      <c r="L41" s="25"/>
      <c r="M41" s="25"/>
      <c r="N41" s="25"/>
      <c r="O41" s="25"/>
      <c r="P41" s="25"/>
      <c r="Q41" s="25"/>
    </row>
    <row r="42" spans="1:17" s="43" customFormat="1" ht="11.5" x14ac:dyDescent="0.35">
      <c r="A42" s="38"/>
      <c r="B42" s="6"/>
      <c r="C42" s="1"/>
      <c r="D42" s="13"/>
      <c r="E42" s="2"/>
      <c r="F42" s="20">
        <f t="shared" si="1"/>
        <v>0</v>
      </c>
      <c r="G42" s="14">
        <v>0</v>
      </c>
      <c r="H42" s="69"/>
      <c r="I42" s="25"/>
      <c r="J42" s="24"/>
      <c r="K42" s="25"/>
      <c r="L42" s="25"/>
      <c r="M42" s="25"/>
      <c r="N42" s="25"/>
      <c r="O42" s="25"/>
      <c r="P42" s="25"/>
      <c r="Q42" s="25"/>
    </row>
    <row r="43" spans="1:17" s="43" customFormat="1" ht="11.5" x14ac:dyDescent="0.35">
      <c r="A43" s="38"/>
      <c r="B43" s="6"/>
      <c r="C43" s="1"/>
      <c r="D43" s="13"/>
      <c r="E43" s="2"/>
      <c r="F43" s="20">
        <f t="shared" si="1"/>
        <v>0</v>
      </c>
      <c r="G43" s="14">
        <v>0</v>
      </c>
      <c r="H43" s="69"/>
      <c r="I43" s="25"/>
      <c r="J43" s="24"/>
      <c r="K43" s="25"/>
      <c r="L43" s="25"/>
      <c r="M43" s="25"/>
      <c r="N43" s="25"/>
      <c r="O43" s="25"/>
      <c r="P43" s="25"/>
      <c r="Q43" s="25"/>
    </row>
    <row r="44" spans="1:17" s="43" customFormat="1" ht="11.5" x14ac:dyDescent="0.35">
      <c r="A44" s="38"/>
      <c r="B44" s="6"/>
      <c r="C44" s="1"/>
      <c r="D44" s="13"/>
      <c r="E44" s="2"/>
      <c r="F44" s="20">
        <f t="shared" si="1"/>
        <v>0</v>
      </c>
      <c r="G44" s="14">
        <v>0</v>
      </c>
      <c r="H44" s="69"/>
      <c r="I44" s="25"/>
      <c r="J44" s="24"/>
      <c r="K44" s="25"/>
      <c r="L44" s="25"/>
      <c r="M44" s="25"/>
      <c r="N44" s="25"/>
      <c r="O44" s="25"/>
      <c r="P44" s="25"/>
      <c r="Q44" s="25"/>
    </row>
    <row r="45" spans="1:17" s="43" customFormat="1" ht="11.5" x14ac:dyDescent="0.35">
      <c r="A45" s="38"/>
      <c r="B45" s="95"/>
      <c r="C45" s="35"/>
      <c r="D45" s="96"/>
      <c r="E45" s="97" t="s">
        <v>14</v>
      </c>
      <c r="F45" s="85">
        <f>SUM(F36:F44)</f>
        <v>0</v>
      </c>
      <c r="G45" s="19">
        <f>SUM(G36:G44)</f>
        <v>0</v>
      </c>
      <c r="H45" s="69"/>
      <c r="I45" s="25"/>
      <c r="J45" s="24"/>
      <c r="K45" s="25"/>
      <c r="L45" s="25"/>
      <c r="M45" s="25"/>
      <c r="N45" s="25"/>
      <c r="O45" s="25"/>
      <c r="P45" s="25"/>
      <c r="Q45" s="25"/>
    </row>
    <row r="46" spans="1:17" s="43" customFormat="1" ht="11.5" x14ac:dyDescent="0.35">
      <c r="A46" s="38"/>
      <c r="B46" s="70"/>
      <c r="C46" s="25"/>
      <c r="D46" s="98"/>
      <c r="E46" s="98"/>
      <c r="F46" s="85"/>
      <c r="G46" s="92"/>
      <c r="H46" s="69"/>
      <c r="I46" s="25"/>
      <c r="J46" s="24"/>
      <c r="K46" s="25"/>
      <c r="L46" s="25"/>
      <c r="M46" s="25"/>
      <c r="N46" s="25"/>
      <c r="O46" s="25"/>
      <c r="P46" s="25"/>
      <c r="Q46" s="25"/>
    </row>
    <row r="47" spans="1:17" s="43" customFormat="1" ht="11.5" x14ac:dyDescent="0.35">
      <c r="A47" s="38"/>
      <c r="B47" s="70" t="s">
        <v>17</v>
      </c>
      <c r="C47" s="25"/>
      <c r="D47" s="35"/>
      <c r="E47" s="99"/>
      <c r="F47" s="100"/>
      <c r="G47" s="92"/>
      <c r="H47" s="101"/>
      <c r="I47" s="25"/>
      <c r="J47" s="24"/>
      <c r="K47" s="25"/>
      <c r="L47" s="25"/>
      <c r="M47" s="25"/>
      <c r="N47" s="25"/>
      <c r="O47" s="25"/>
      <c r="P47" s="25"/>
      <c r="Q47" s="25"/>
    </row>
    <row r="48" spans="1:17" s="43" customFormat="1" ht="11.5" x14ac:dyDescent="0.35">
      <c r="A48" s="38"/>
      <c r="B48" s="73" t="s">
        <v>7</v>
      </c>
      <c r="C48" s="25"/>
      <c r="E48" s="83"/>
      <c r="F48" s="92" t="s">
        <v>8</v>
      </c>
      <c r="G48" s="92"/>
      <c r="H48" s="101"/>
      <c r="I48" s="25"/>
      <c r="J48" s="24"/>
      <c r="K48" s="25"/>
      <c r="L48" s="25"/>
      <c r="M48" s="25"/>
      <c r="N48" s="25"/>
      <c r="O48" s="25"/>
      <c r="P48" s="25"/>
      <c r="Q48" s="25"/>
    </row>
    <row r="49" spans="1:17" s="43" customFormat="1" ht="11.5" x14ac:dyDescent="0.35">
      <c r="A49" s="38"/>
      <c r="B49" s="6" t="s">
        <v>71</v>
      </c>
      <c r="C49" s="2"/>
      <c r="D49" s="2"/>
      <c r="E49" s="2"/>
      <c r="F49" s="14">
        <v>0</v>
      </c>
      <c r="G49" s="14">
        <v>0</v>
      </c>
      <c r="H49" s="101"/>
      <c r="I49" s="25"/>
      <c r="J49" s="24"/>
      <c r="K49" s="25"/>
      <c r="L49" s="25"/>
      <c r="M49" s="25"/>
      <c r="N49" s="25"/>
      <c r="O49" s="25"/>
      <c r="P49" s="25"/>
      <c r="Q49" s="25"/>
    </row>
    <row r="50" spans="1:17" s="43" customFormat="1" ht="11.5" x14ac:dyDescent="0.35">
      <c r="A50" s="38"/>
      <c r="B50" s="6" t="s">
        <v>72</v>
      </c>
      <c r="C50" s="2"/>
      <c r="D50" s="2"/>
      <c r="E50" s="2"/>
      <c r="F50" s="14">
        <v>0</v>
      </c>
      <c r="G50" s="14">
        <v>0</v>
      </c>
      <c r="H50" s="101"/>
      <c r="I50" s="25"/>
      <c r="J50" s="24"/>
      <c r="K50" s="25"/>
      <c r="L50" s="25"/>
      <c r="M50" s="25"/>
      <c r="N50" s="25"/>
      <c r="O50" s="25"/>
      <c r="P50" s="25"/>
      <c r="Q50" s="25"/>
    </row>
    <row r="51" spans="1:17" s="43" customFormat="1" ht="11.5" x14ac:dyDescent="0.35">
      <c r="A51" s="38"/>
      <c r="B51" s="3"/>
      <c r="C51" s="2"/>
      <c r="D51" s="2"/>
      <c r="E51" s="2"/>
      <c r="F51" s="14">
        <v>0</v>
      </c>
      <c r="G51" s="14">
        <v>0</v>
      </c>
      <c r="H51" s="101"/>
      <c r="I51" s="25"/>
      <c r="J51" s="24"/>
      <c r="K51" s="25"/>
      <c r="L51" s="25"/>
      <c r="M51" s="25"/>
      <c r="N51" s="25"/>
      <c r="O51" s="25"/>
      <c r="P51" s="25"/>
      <c r="Q51" s="25"/>
    </row>
    <row r="52" spans="1:17" s="43" customFormat="1" ht="11.5" x14ac:dyDescent="0.35">
      <c r="A52" s="38"/>
      <c r="B52" s="3"/>
      <c r="C52" s="2"/>
      <c r="D52" s="2"/>
      <c r="E52" s="2"/>
      <c r="F52" s="14">
        <v>0</v>
      </c>
      <c r="G52" s="14">
        <v>0</v>
      </c>
      <c r="H52" s="101"/>
      <c r="I52" s="25"/>
      <c r="J52" s="24"/>
      <c r="K52" s="25"/>
      <c r="L52" s="25"/>
      <c r="M52" s="25"/>
      <c r="N52" s="25"/>
      <c r="O52" s="25"/>
      <c r="P52" s="25"/>
      <c r="Q52" s="25"/>
    </row>
    <row r="53" spans="1:17" s="43" customFormat="1" ht="11.5" x14ac:dyDescent="0.35">
      <c r="A53" s="38"/>
      <c r="B53" s="3"/>
      <c r="C53" s="2"/>
      <c r="D53" s="2"/>
      <c r="E53" s="2"/>
      <c r="F53" s="14">
        <v>0</v>
      </c>
      <c r="G53" s="14">
        <v>0</v>
      </c>
      <c r="H53" s="101"/>
      <c r="I53" s="25"/>
      <c r="J53" s="24"/>
      <c r="K53" s="25"/>
      <c r="L53" s="25"/>
      <c r="M53" s="25"/>
      <c r="N53" s="25"/>
      <c r="O53" s="25"/>
      <c r="P53" s="25"/>
      <c r="Q53" s="25"/>
    </row>
    <row r="54" spans="1:17" s="43" customFormat="1" ht="11.5" x14ac:dyDescent="0.35">
      <c r="A54" s="38"/>
      <c r="B54" s="3"/>
      <c r="C54" s="2"/>
      <c r="D54" s="2"/>
      <c r="E54" s="2"/>
      <c r="F54" s="14">
        <v>0</v>
      </c>
      <c r="G54" s="14">
        <v>0</v>
      </c>
      <c r="H54" s="101"/>
      <c r="I54" s="25"/>
      <c r="J54" s="24"/>
      <c r="K54" s="25"/>
      <c r="L54" s="25"/>
      <c r="M54" s="25"/>
      <c r="N54" s="25"/>
      <c r="O54" s="25"/>
      <c r="P54" s="25"/>
      <c r="Q54" s="25"/>
    </row>
    <row r="55" spans="1:17" s="43" customFormat="1" ht="11.5" x14ac:dyDescent="0.35">
      <c r="A55" s="38"/>
      <c r="B55" s="3"/>
      <c r="C55" s="2"/>
      <c r="D55" s="2"/>
      <c r="E55" s="2"/>
      <c r="F55" s="14">
        <v>0</v>
      </c>
      <c r="G55" s="14">
        <v>0</v>
      </c>
      <c r="H55" s="101"/>
      <c r="I55" s="25"/>
      <c r="J55" s="24"/>
      <c r="K55" s="25"/>
      <c r="L55" s="25"/>
      <c r="M55" s="25"/>
      <c r="N55" s="25"/>
      <c r="O55" s="25"/>
      <c r="P55" s="25"/>
      <c r="Q55" s="25"/>
    </row>
    <row r="56" spans="1:17" s="43" customFormat="1" ht="11.5" x14ac:dyDescent="0.35">
      <c r="A56" s="38"/>
      <c r="B56" s="102"/>
      <c r="C56" s="90"/>
      <c r="D56" s="103"/>
      <c r="E56" s="97" t="s">
        <v>18</v>
      </c>
      <c r="F56" s="19">
        <f>SUM(F49:F55)</f>
        <v>0</v>
      </c>
      <c r="G56" s="19">
        <f>SUM(G49:G55)</f>
        <v>0</v>
      </c>
      <c r="H56" s="101"/>
      <c r="I56" s="25"/>
      <c r="J56" s="24"/>
      <c r="K56" s="25"/>
      <c r="L56" s="25"/>
      <c r="M56" s="25"/>
      <c r="N56" s="25"/>
      <c r="O56" s="25"/>
      <c r="P56" s="25"/>
      <c r="Q56" s="25"/>
    </row>
    <row r="57" spans="1:17" s="43" customFormat="1" ht="11.5" x14ac:dyDescent="0.35">
      <c r="A57" s="38"/>
      <c r="B57" s="70"/>
      <c r="C57" s="25"/>
      <c r="D57" s="82"/>
      <c r="E57" s="83"/>
      <c r="F57" s="19"/>
      <c r="G57" s="20"/>
      <c r="H57" s="69"/>
      <c r="I57" s="25"/>
      <c r="J57" s="24"/>
      <c r="K57" s="25"/>
      <c r="L57" s="25"/>
      <c r="M57" s="25"/>
      <c r="N57" s="25"/>
      <c r="O57" s="25"/>
      <c r="P57" s="25"/>
      <c r="Q57" s="25"/>
    </row>
    <row r="58" spans="1:17" s="43" customFormat="1" ht="11.5" x14ac:dyDescent="0.35">
      <c r="A58" s="38"/>
      <c r="B58" s="70" t="s">
        <v>44</v>
      </c>
      <c r="C58" s="25"/>
      <c r="D58" s="82"/>
      <c r="E58" s="83"/>
      <c r="F58" s="19"/>
      <c r="G58" s="19"/>
      <c r="H58" s="69"/>
      <c r="I58" s="25"/>
      <c r="J58" s="24"/>
      <c r="K58" s="25"/>
      <c r="L58" s="25"/>
      <c r="M58" s="25"/>
      <c r="N58" s="25"/>
      <c r="O58" s="25"/>
      <c r="P58" s="25"/>
      <c r="Q58" s="25"/>
    </row>
    <row r="59" spans="1:17" s="43" customFormat="1" ht="11.5" x14ac:dyDescent="0.35">
      <c r="A59" s="38"/>
      <c r="B59" s="73" t="s">
        <v>7</v>
      </c>
      <c r="C59" s="25"/>
      <c r="E59" s="83"/>
      <c r="F59" s="92" t="s">
        <v>8</v>
      </c>
      <c r="G59" s="33"/>
      <c r="H59" s="69"/>
      <c r="I59" s="25"/>
      <c r="J59" s="24"/>
      <c r="K59" s="25"/>
      <c r="L59" s="25"/>
      <c r="M59" s="25"/>
      <c r="N59" s="25"/>
      <c r="O59" s="25"/>
      <c r="P59" s="25"/>
      <c r="Q59" s="25"/>
    </row>
    <row r="60" spans="1:17" s="43" customFormat="1" ht="11.5" x14ac:dyDescent="0.35">
      <c r="A60" s="38"/>
      <c r="B60" s="6" t="s">
        <v>73</v>
      </c>
      <c r="C60" s="2"/>
      <c r="D60" s="2"/>
      <c r="E60" s="2"/>
      <c r="F60" s="14">
        <v>0</v>
      </c>
      <c r="G60" s="14">
        <v>0</v>
      </c>
      <c r="H60" s="69"/>
      <c r="I60" s="25"/>
      <c r="J60" s="24"/>
      <c r="K60" s="25"/>
      <c r="L60" s="25"/>
      <c r="M60" s="25"/>
      <c r="N60" s="25"/>
      <c r="O60" s="25"/>
      <c r="P60" s="25"/>
      <c r="Q60" s="25"/>
    </row>
    <row r="61" spans="1:17" s="43" customFormat="1" ht="11.5" x14ac:dyDescent="0.35">
      <c r="A61" s="38"/>
      <c r="B61" s="6"/>
      <c r="C61" s="2"/>
      <c r="D61" s="2"/>
      <c r="E61" s="2"/>
      <c r="F61" s="14">
        <v>0</v>
      </c>
      <c r="G61" s="14">
        <v>0</v>
      </c>
      <c r="H61" s="69"/>
      <c r="I61" s="25"/>
      <c r="J61" s="24"/>
      <c r="K61" s="25"/>
      <c r="L61" s="25"/>
      <c r="M61" s="25"/>
      <c r="N61" s="25"/>
      <c r="O61" s="25"/>
      <c r="P61" s="25"/>
      <c r="Q61" s="25"/>
    </row>
    <row r="62" spans="1:17" s="43" customFormat="1" ht="11.5" x14ac:dyDescent="0.35">
      <c r="A62" s="38"/>
      <c r="B62" s="3"/>
      <c r="C62" s="2"/>
      <c r="D62" s="2"/>
      <c r="E62" s="2"/>
      <c r="F62" s="14">
        <v>0</v>
      </c>
      <c r="G62" s="14">
        <v>0</v>
      </c>
      <c r="H62" s="69"/>
      <c r="I62" s="25"/>
      <c r="J62" s="24"/>
      <c r="K62" s="25"/>
      <c r="L62" s="25"/>
      <c r="M62" s="25"/>
      <c r="N62" s="25"/>
      <c r="O62" s="25"/>
      <c r="P62" s="25"/>
      <c r="Q62" s="25"/>
    </row>
    <row r="63" spans="1:17" s="43" customFormat="1" ht="11.5" x14ac:dyDescent="0.35">
      <c r="A63" s="38"/>
      <c r="B63" s="3"/>
      <c r="C63" s="2"/>
      <c r="D63" s="2"/>
      <c r="E63" s="2"/>
      <c r="F63" s="14">
        <v>0</v>
      </c>
      <c r="G63" s="14">
        <v>0</v>
      </c>
      <c r="H63" s="69"/>
      <c r="I63" s="25"/>
      <c r="J63" s="24"/>
      <c r="K63" s="25"/>
      <c r="L63" s="25"/>
      <c r="M63" s="25"/>
      <c r="N63" s="25"/>
      <c r="O63" s="25"/>
      <c r="P63" s="25"/>
      <c r="Q63" s="25"/>
    </row>
    <row r="64" spans="1:17" s="43" customFormat="1" ht="11.5" x14ac:dyDescent="0.35">
      <c r="A64" s="38"/>
      <c r="B64" s="3"/>
      <c r="C64" s="2"/>
      <c r="D64" s="2"/>
      <c r="E64" s="2"/>
      <c r="F64" s="14">
        <v>0</v>
      </c>
      <c r="G64" s="14">
        <v>0</v>
      </c>
      <c r="H64" s="69"/>
      <c r="I64" s="25"/>
      <c r="J64" s="24"/>
      <c r="K64" s="25"/>
      <c r="L64" s="25"/>
      <c r="M64" s="25"/>
      <c r="N64" s="25"/>
      <c r="O64" s="25"/>
      <c r="P64" s="25"/>
      <c r="Q64" s="25"/>
    </row>
    <row r="65" spans="1:17" s="43" customFormat="1" ht="11.5" x14ac:dyDescent="0.35">
      <c r="A65" s="38"/>
      <c r="B65" s="3"/>
      <c r="C65" s="2"/>
      <c r="D65" s="2"/>
      <c r="E65" s="2"/>
      <c r="F65" s="14">
        <v>0</v>
      </c>
      <c r="G65" s="14">
        <v>0</v>
      </c>
      <c r="H65" s="69"/>
      <c r="I65" s="25"/>
      <c r="J65" s="24"/>
      <c r="K65" s="25"/>
      <c r="L65" s="25"/>
      <c r="M65" s="25"/>
      <c r="N65" s="25"/>
      <c r="O65" s="25"/>
      <c r="P65" s="25"/>
      <c r="Q65" s="25"/>
    </row>
    <row r="66" spans="1:17" s="43" customFormat="1" ht="11.5" x14ac:dyDescent="0.35">
      <c r="A66" s="38"/>
      <c r="B66" s="3"/>
      <c r="C66" s="2"/>
      <c r="D66" s="2"/>
      <c r="E66" s="2"/>
      <c r="F66" s="14">
        <v>0</v>
      </c>
      <c r="G66" s="14">
        <v>0</v>
      </c>
      <c r="H66" s="69"/>
      <c r="I66" s="25"/>
      <c r="J66" s="24"/>
      <c r="K66" s="25"/>
      <c r="L66" s="25"/>
      <c r="M66" s="25"/>
      <c r="N66" s="25"/>
      <c r="O66" s="25"/>
      <c r="P66" s="25"/>
      <c r="Q66" s="25"/>
    </row>
    <row r="67" spans="1:17" s="43" customFormat="1" ht="11.5" x14ac:dyDescent="0.35">
      <c r="A67" s="38"/>
      <c r="B67" s="102"/>
      <c r="C67" s="90"/>
      <c r="D67" s="103"/>
      <c r="E67" s="104" t="s">
        <v>47</v>
      </c>
      <c r="F67" s="19">
        <f>SUM(F60:F66)</f>
        <v>0</v>
      </c>
      <c r="G67" s="19">
        <f>SUM(G60:G66)</f>
        <v>0</v>
      </c>
      <c r="H67" s="69"/>
      <c r="I67" s="25"/>
      <c r="J67" s="24"/>
      <c r="K67" s="25"/>
      <c r="L67" s="25"/>
      <c r="M67" s="25"/>
      <c r="N67" s="25"/>
      <c r="O67" s="25"/>
      <c r="P67" s="25"/>
      <c r="Q67" s="25"/>
    </row>
    <row r="68" spans="1:17" s="43" customFormat="1" ht="12" thickBot="1" x14ac:dyDescent="0.4">
      <c r="A68" s="38"/>
      <c r="B68" s="70"/>
      <c r="C68" s="25"/>
      <c r="D68" s="82"/>
      <c r="E68" s="83"/>
      <c r="F68" s="19"/>
      <c r="G68" s="20"/>
      <c r="H68" s="69"/>
      <c r="I68" s="25"/>
      <c r="J68" s="24"/>
      <c r="K68" s="25"/>
      <c r="L68" s="25"/>
      <c r="M68" s="25"/>
      <c r="N68" s="25"/>
      <c r="O68" s="25"/>
      <c r="P68" s="25"/>
      <c r="Q68" s="25"/>
    </row>
    <row r="69" spans="1:17" s="43" customFormat="1" ht="12" thickBot="1" x14ac:dyDescent="0.4">
      <c r="A69" s="38"/>
      <c r="B69" s="77"/>
      <c r="C69" s="78"/>
      <c r="D69" s="105"/>
      <c r="E69" s="80" t="s">
        <v>20</v>
      </c>
      <c r="F69" s="60">
        <f>F45+F56+F67</f>
        <v>0</v>
      </c>
      <c r="G69" s="60">
        <f>G45+G56+G67</f>
        <v>0</v>
      </c>
      <c r="H69" s="81"/>
      <c r="I69" s="25"/>
      <c r="J69" s="24"/>
      <c r="K69" s="25"/>
      <c r="L69" s="25"/>
      <c r="M69" s="25"/>
      <c r="N69" s="25"/>
      <c r="O69" s="25"/>
      <c r="P69" s="25"/>
      <c r="Q69" s="25"/>
    </row>
    <row r="70" spans="1:17" s="43" customFormat="1" ht="12" thickBot="1" x14ac:dyDescent="0.4">
      <c r="A70" s="38"/>
      <c r="B70" s="25"/>
      <c r="C70" s="25"/>
      <c r="D70" s="82"/>
      <c r="E70" s="83"/>
      <c r="F70" s="19"/>
      <c r="G70" s="20"/>
      <c r="H70" s="106"/>
      <c r="I70" s="25"/>
      <c r="J70" s="24"/>
      <c r="K70" s="25"/>
      <c r="L70" s="25"/>
      <c r="M70" s="25"/>
      <c r="N70" s="25"/>
      <c r="O70" s="25"/>
      <c r="P70" s="25"/>
      <c r="Q70" s="25"/>
    </row>
    <row r="71" spans="1:17" s="43" customFormat="1" ht="15.5" x14ac:dyDescent="0.35">
      <c r="A71" s="62" t="s">
        <v>49</v>
      </c>
      <c r="B71" s="87" t="s">
        <v>54</v>
      </c>
      <c r="C71" s="65"/>
      <c r="D71" s="65"/>
      <c r="E71" s="65"/>
      <c r="F71" s="65"/>
      <c r="G71" s="65"/>
      <c r="H71" s="65"/>
      <c r="I71" s="70"/>
      <c r="J71" s="24"/>
      <c r="K71" s="25"/>
      <c r="L71" s="25"/>
      <c r="M71" s="25"/>
      <c r="N71" s="25"/>
      <c r="O71" s="25"/>
      <c r="P71" s="25"/>
      <c r="Q71" s="25"/>
    </row>
    <row r="72" spans="1:17" s="43" customFormat="1" ht="15.5" x14ac:dyDescent="0.35">
      <c r="A72" s="38"/>
      <c r="B72" s="89"/>
      <c r="C72" s="90"/>
      <c r="D72" s="90"/>
      <c r="E72" s="90"/>
      <c r="F72" s="20"/>
      <c r="G72" s="19"/>
      <c r="H72" s="93"/>
      <c r="I72" s="25"/>
      <c r="J72" s="24"/>
      <c r="K72" s="25"/>
      <c r="L72" s="25"/>
      <c r="M72" s="25"/>
      <c r="N72" s="25"/>
      <c r="O72" s="25"/>
      <c r="P72" s="25"/>
      <c r="Q72" s="25"/>
    </row>
    <row r="73" spans="1:17" s="43" customFormat="1" ht="11.5" x14ac:dyDescent="0.35">
      <c r="A73" s="38"/>
      <c r="B73" s="70" t="s">
        <v>13</v>
      </c>
      <c r="C73" s="71"/>
      <c r="D73" s="71"/>
      <c r="E73" s="35"/>
      <c r="F73" s="72" t="s">
        <v>119</v>
      </c>
      <c r="G73" s="72" t="s">
        <v>129</v>
      </c>
      <c r="H73" s="69"/>
      <c r="I73" s="25"/>
      <c r="J73" s="24"/>
      <c r="K73" s="25"/>
      <c r="L73" s="25"/>
      <c r="M73" s="25"/>
      <c r="N73" s="25"/>
      <c r="O73" s="25"/>
      <c r="P73" s="25"/>
      <c r="Q73" s="25"/>
    </row>
    <row r="74" spans="1:17" s="43" customFormat="1" ht="11.5" x14ac:dyDescent="0.35">
      <c r="A74" s="38"/>
      <c r="B74" s="73" t="s">
        <v>64</v>
      </c>
      <c r="C74" s="74"/>
      <c r="D74" s="34" t="s">
        <v>3</v>
      </c>
      <c r="E74" s="74" t="s">
        <v>4</v>
      </c>
      <c r="F74" s="92" t="s">
        <v>5</v>
      </c>
      <c r="G74" s="34" t="s">
        <v>109</v>
      </c>
      <c r="H74" s="69"/>
      <c r="I74" s="25"/>
      <c r="J74" s="24"/>
      <c r="K74" s="25"/>
      <c r="L74" s="25"/>
      <c r="M74" s="25"/>
      <c r="N74" s="25"/>
      <c r="O74" s="25"/>
      <c r="P74" s="25"/>
      <c r="Q74" s="25"/>
    </row>
    <row r="75" spans="1:17" s="43" customFormat="1" ht="11.5" x14ac:dyDescent="0.35">
      <c r="A75" s="38"/>
      <c r="B75" s="6" t="s">
        <v>74</v>
      </c>
      <c r="C75" s="1"/>
      <c r="D75" s="13"/>
      <c r="E75" s="2"/>
      <c r="F75" s="20">
        <f t="shared" ref="F75:F83" si="2">$D75*E75</f>
        <v>0</v>
      </c>
      <c r="G75" s="14">
        <v>0</v>
      </c>
      <c r="H75" s="69"/>
      <c r="I75" s="25"/>
      <c r="J75" s="24"/>
      <c r="K75" s="25"/>
      <c r="L75" s="25"/>
      <c r="M75" s="25"/>
      <c r="N75" s="25"/>
      <c r="O75" s="25"/>
      <c r="P75" s="25"/>
      <c r="Q75" s="25"/>
    </row>
    <row r="76" spans="1:17" s="43" customFormat="1" ht="11.5" x14ac:dyDescent="0.35">
      <c r="A76" s="38"/>
      <c r="B76" s="6" t="s">
        <v>75</v>
      </c>
      <c r="C76" s="1"/>
      <c r="D76" s="13"/>
      <c r="E76" s="2"/>
      <c r="F76" s="20">
        <f t="shared" si="2"/>
        <v>0</v>
      </c>
      <c r="G76" s="14">
        <v>0</v>
      </c>
      <c r="H76" s="69"/>
      <c r="I76" s="25"/>
      <c r="J76" s="24"/>
      <c r="K76" s="25"/>
      <c r="L76" s="25"/>
      <c r="M76" s="25"/>
      <c r="N76" s="25"/>
      <c r="O76" s="25"/>
      <c r="P76" s="25"/>
      <c r="Q76" s="25"/>
    </row>
    <row r="77" spans="1:17" s="43" customFormat="1" ht="11.5" x14ac:dyDescent="0.35">
      <c r="A77" s="38"/>
      <c r="B77" s="6"/>
      <c r="C77" s="1"/>
      <c r="D77" s="13"/>
      <c r="E77" s="2"/>
      <c r="F77" s="20">
        <f t="shared" si="2"/>
        <v>0</v>
      </c>
      <c r="G77" s="14">
        <v>0</v>
      </c>
      <c r="H77" s="69"/>
      <c r="I77" s="25"/>
      <c r="J77" s="24"/>
      <c r="K77" s="25"/>
      <c r="L77" s="25"/>
      <c r="M77" s="25"/>
      <c r="N77" s="25"/>
      <c r="O77" s="25"/>
      <c r="P77" s="25"/>
      <c r="Q77" s="25"/>
    </row>
    <row r="78" spans="1:17" s="43" customFormat="1" ht="11.5" x14ac:dyDescent="0.35">
      <c r="A78" s="38"/>
      <c r="B78" s="6"/>
      <c r="C78" s="1"/>
      <c r="D78" s="13"/>
      <c r="E78" s="2"/>
      <c r="F78" s="20">
        <f t="shared" si="2"/>
        <v>0</v>
      </c>
      <c r="G78" s="14">
        <v>0</v>
      </c>
      <c r="H78" s="69"/>
      <c r="I78" s="25"/>
      <c r="J78" s="24"/>
      <c r="K78" s="25"/>
      <c r="L78" s="25"/>
      <c r="M78" s="25"/>
      <c r="N78" s="25"/>
      <c r="O78" s="25"/>
      <c r="P78" s="25"/>
      <c r="Q78" s="25"/>
    </row>
    <row r="79" spans="1:17" s="43" customFormat="1" ht="11.5" x14ac:dyDescent="0.35">
      <c r="A79" s="38"/>
      <c r="B79" s="6"/>
      <c r="C79" s="1"/>
      <c r="D79" s="13"/>
      <c r="E79" s="2"/>
      <c r="F79" s="20">
        <f t="shared" si="2"/>
        <v>0</v>
      </c>
      <c r="G79" s="14">
        <v>0</v>
      </c>
      <c r="H79" s="69"/>
      <c r="I79" s="25"/>
      <c r="J79" s="24"/>
      <c r="K79" s="25"/>
      <c r="L79" s="25"/>
      <c r="M79" s="25"/>
      <c r="N79" s="25"/>
      <c r="O79" s="25"/>
      <c r="P79" s="25"/>
      <c r="Q79" s="25"/>
    </row>
    <row r="80" spans="1:17" s="43" customFormat="1" ht="11.5" x14ac:dyDescent="0.35">
      <c r="A80" s="38"/>
      <c r="B80" s="6"/>
      <c r="C80" s="1"/>
      <c r="D80" s="13"/>
      <c r="E80" s="2"/>
      <c r="F80" s="20">
        <f t="shared" si="2"/>
        <v>0</v>
      </c>
      <c r="G80" s="14">
        <v>0</v>
      </c>
      <c r="H80" s="69"/>
      <c r="I80" s="25"/>
      <c r="J80" s="24"/>
      <c r="K80" s="25"/>
      <c r="L80" s="25"/>
      <c r="M80" s="25"/>
      <c r="N80" s="25"/>
      <c r="O80" s="25"/>
      <c r="P80" s="25"/>
      <c r="Q80" s="25"/>
    </row>
    <row r="81" spans="1:17" s="43" customFormat="1" ht="11.5" x14ac:dyDescent="0.35">
      <c r="A81" s="38"/>
      <c r="B81" s="6"/>
      <c r="C81" s="1"/>
      <c r="D81" s="13"/>
      <c r="E81" s="2"/>
      <c r="F81" s="20">
        <f t="shared" si="2"/>
        <v>0</v>
      </c>
      <c r="G81" s="14">
        <v>0</v>
      </c>
      <c r="H81" s="69"/>
      <c r="I81" s="25"/>
      <c r="J81" s="24"/>
      <c r="K81" s="25"/>
      <c r="L81" s="25"/>
      <c r="M81" s="25"/>
      <c r="N81" s="25"/>
      <c r="O81" s="25"/>
      <c r="P81" s="25"/>
      <c r="Q81" s="25"/>
    </row>
    <row r="82" spans="1:17" s="43" customFormat="1" ht="11.5" x14ac:dyDescent="0.35">
      <c r="A82" s="38"/>
      <c r="B82" s="6"/>
      <c r="C82" s="1"/>
      <c r="D82" s="13"/>
      <c r="E82" s="2"/>
      <c r="F82" s="20">
        <f t="shared" si="2"/>
        <v>0</v>
      </c>
      <c r="G82" s="14">
        <v>0</v>
      </c>
      <c r="H82" s="69"/>
      <c r="I82" s="25"/>
      <c r="J82" s="24"/>
      <c r="K82" s="25"/>
      <c r="L82" s="25"/>
      <c r="M82" s="25"/>
      <c r="N82" s="25"/>
      <c r="O82" s="25"/>
      <c r="P82" s="25"/>
      <c r="Q82" s="25"/>
    </row>
    <row r="83" spans="1:17" s="43" customFormat="1" ht="11.5" x14ac:dyDescent="0.35">
      <c r="A83" s="38"/>
      <c r="B83" s="6"/>
      <c r="C83" s="1"/>
      <c r="D83" s="13"/>
      <c r="E83" s="2"/>
      <c r="F83" s="20">
        <f t="shared" si="2"/>
        <v>0</v>
      </c>
      <c r="G83" s="14">
        <v>0</v>
      </c>
      <c r="H83" s="69"/>
      <c r="I83" s="25"/>
      <c r="J83" s="24"/>
      <c r="K83" s="25"/>
      <c r="L83" s="25"/>
      <c r="M83" s="25"/>
      <c r="N83" s="25"/>
      <c r="O83" s="25"/>
      <c r="P83" s="25"/>
      <c r="Q83" s="25"/>
    </row>
    <row r="84" spans="1:17" s="43" customFormat="1" ht="11.5" x14ac:dyDescent="0.35">
      <c r="A84" s="38"/>
      <c r="B84" s="95"/>
      <c r="C84" s="35"/>
      <c r="D84" s="96"/>
      <c r="E84" s="97" t="s">
        <v>14</v>
      </c>
      <c r="F84" s="85">
        <f>SUM(F75:F83)</f>
        <v>0</v>
      </c>
      <c r="G84" s="19">
        <f>SUM(G75:G83)</f>
        <v>0</v>
      </c>
      <c r="H84" s="69"/>
      <c r="I84" s="25"/>
      <c r="J84" s="24"/>
      <c r="K84" s="25"/>
      <c r="L84" s="25"/>
      <c r="M84" s="25"/>
      <c r="N84" s="25"/>
      <c r="O84" s="25"/>
      <c r="P84" s="25"/>
      <c r="Q84" s="25"/>
    </row>
    <row r="85" spans="1:17" s="43" customFormat="1" ht="11.5" x14ac:dyDescent="0.35">
      <c r="A85" s="38"/>
      <c r="B85" s="70"/>
      <c r="C85" s="25"/>
      <c r="D85" s="98"/>
      <c r="E85" s="98"/>
      <c r="F85" s="85"/>
      <c r="G85" s="19"/>
      <c r="H85" s="69"/>
      <c r="I85" s="25"/>
      <c r="J85" s="24"/>
      <c r="K85" s="25"/>
      <c r="L85" s="25"/>
      <c r="M85" s="25"/>
      <c r="N85" s="25"/>
      <c r="O85" s="25"/>
      <c r="P85" s="25"/>
      <c r="Q85" s="25"/>
    </row>
    <row r="86" spans="1:17" s="43" customFormat="1" ht="11.5" x14ac:dyDescent="0.35">
      <c r="A86" s="38"/>
      <c r="B86" s="70" t="s">
        <v>17</v>
      </c>
      <c r="C86" s="25"/>
      <c r="D86" s="35"/>
      <c r="E86" s="99"/>
      <c r="F86" s="100"/>
      <c r="G86" s="92"/>
      <c r="H86" s="101"/>
      <c r="I86" s="25"/>
      <c r="J86" s="24"/>
      <c r="K86" s="25"/>
      <c r="L86" s="25"/>
      <c r="M86" s="25"/>
      <c r="N86" s="25"/>
      <c r="O86" s="25"/>
      <c r="P86" s="25"/>
      <c r="Q86" s="25"/>
    </row>
    <row r="87" spans="1:17" s="43" customFormat="1" ht="11.5" x14ac:dyDescent="0.35">
      <c r="A87" s="38"/>
      <c r="B87" s="73" t="s">
        <v>7</v>
      </c>
      <c r="C87" s="25"/>
      <c r="E87" s="83"/>
      <c r="F87" s="92" t="s">
        <v>8</v>
      </c>
      <c r="G87" s="19"/>
      <c r="H87" s="101"/>
      <c r="I87" s="25"/>
      <c r="J87" s="24"/>
      <c r="K87" s="25"/>
      <c r="L87" s="25"/>
      <c r="M87" s="25"/>
      <c r="N87" s="25"/>
      <c r="O87" s="25"/>
      <c r="P87" s="25"/>
      <c r="Q87" s="25"/>
    </row>
    <row r="88" spans="1:17" s="43" customFormat="1" ht="11.5" x14ac:dyDescent="0.35">
      <c r="A88" s="38"/>
      <c r="B88" s="6" t="s">
        <v>71</v>
      </c>
      <c r="C88" s="2"/>
      <c r="D88" s="2"/>
      <c r="E88" s="2"/>
      <c r="F88" s="14">
        <v>0</v>
      </c>
      <c r="G88" s="14">
        <v>0</v>
      </c>
      <c r="H88" s="101"/>
      <c r="I88" s="25"/>
      <c r="J88" s="24"/>
      <c r="K88" s="25"/>
      <c r="L88" s="25"/>
      <c r="M88" s="25"/>
      <c r="N88" s="25"/>
      <c r="O88" s="25"/>
      <c r="P88" s="25"/>
      <c r="Q88" s="25"/>
    </row>
    <row r="89" spans="1:17" s="43" customFormat="1" ht="11.5" x14ac:dyDescent="0.35">
      <c r="A89" s="38"/>
      <c r="B89" s="3"/>
      <c r="C89" s="2"/>
      <c r="D89" s="2"/>
      <c r="E89" s="2"/>
      <c r="F89" s="14">
        <v>0</v>
      </c>
      <c r="G89" s="14">
        <v>0</v>
      </c>
      <c r="H89" s="101"/>
      <c r="I89" s="25"/>
      <c r="J89" s="24"/>
      <c r="K89" s="25"/>
      <c r="L89" s="25"/>
      <c r="M89" s="25"/>
      <c r="N89" s="25"/>
      <c r="O89" s="25"/>
      <c r="P89" s="25"/>
      <c r="Q89" s="25"/>
    </row>
    <row r="90" spans="1:17" s="43" customFormat="1" ht="11.5" x14ac:dyDescent="0.35">
      <c r="A90" s="38"/>
      <c r="B90" s="3"/>
      <c r="C90" s="2"/>
      <c r="D90" s="2"/>
      <c r="E90" s="2"/>
      <c r="F90" s="14">
        <v>0</v>
      </c>
      <c r="G90" s="14">
        <v>0</v>
      </c>
      <c r="H90" s="101"/>
      <c r="I90" s="25"/>
      <c r="J90" s="24"/>
      <c r="K90" s="25"/>
      <c r="L90" s="25"/>
      <c r="M90" s="25"/>
      <c r="N90" s="25"/>
      <c r="O90" s="25"/>
      <c r="P90" s="25"/>
      <c r="Q90" s="25"/>
    </row>
    <row r="91" spans="1:17" s="43" customFormat="1" ht="11.5" x14ac:dyDescent="0.35">
      <c r="A91" s="38"/>
      <c r="B91" s="3"/>
      <c r="C91" s="2"/>
      <c r="D91" s="2"/>
      <c r="E91" s="2"/>
      <c r="F91" s="14">
        <v>0</v>
      </c>
      <c r="G91" s="14">
        <v>0</v>
      </c>
      <c r="H91" s="101"/>
      <c r="I91" s="25"/>
      <c r="J91" s="24"/>
      <c r="K91" s="25"/>
      <c r="L91" s="25"/>
      <c r="M91" s="25"/>
      <c r="N91" s="25"/>
      <c r="O91" s="25"/>
      <c r="P91" s="25"/>
      <c r="Q91" s="25"/>
    </row>
    <row r="92" spans="1:17" s="43" customFormat="1" ht="11.5" x14ac:dyDescent="0.35">
      <c r="A92" s="38"/>
      <c r="B92" s="3"/>
      <c r="C92" s="2"/>
      <c r="D92" s="2"/>
      <c r="E92" s="2"/>
      <c r="F92" s="14">
        <v>0</v>
      </c>
      <c r="G92" s="14">
        <v>0</v>
      </c>
      <c r="H92" s="101"/>
      <c r="I92" s="25"/>
      <c r="J92" s="24"/>
      <c r="K92" s="25"/>
      <c r="L92" s="25"/>
      <c r="M92" s="25"/>
      <c r="N92" s="25"/>
      <c r="O92" s="25"/>
      <c r="P92" s="25"/>
      <c r="Q92" s="25"/>
    </row>
    <row r="93" spans="1:17" s="43" customFormat="1" ht="11.5" x14ac:dyDescent="0.35">
      <c r="A93" s="38"/>
      <c r="B93" s="3"/>
      <c r="C93" s="2"/>
      <c r="D93" s="2"/>
      <c r="E93" s="2"/>
      <c r="F93" s="14">
        <v>0</v>
      </c>
      <c r="G93" s="14">
        <v>0</v>
      </c>
      <c r="H93" s="101"/>
      <c r="I93" s="25"/>
      <c r="J93" s="24"/>
      <c r="K93" s="25"/>
      <c r="L93" s="25"/>
      <c r="M93" s="25"/>
      <c r="N93" s="25"/>
      <c r="O93" s="25"/>
      <c r="P93" s="25"/>
      <c r="Q93" s="25"/>
    </row>
    <row r="94" spans="1:17" s="43" customFormat="1" ht="11.5" x14ac:dyDescent="0.35">
      <c r="A94" s="38"/>
      <c r="B94" s="3"/>
      <c r="C94" s="2"/>
      <c r="D94" s="2"/>
      <c r="E94" s="2"/>
      <c r="F94" s="14">
        <v>0</v>
      </c>
      <c r="G94" s="14">
        <v>0</v>
      </c>
      <c r="H94" s="101"/>
      <c r="I94" s="25"/>
      <c r="J94" s="24"/>
      <c r="K94" s="25"/>
      <c r="L94" s="25"/>
      <c r="M94" s="25"/>
      <c r="N94" s="25"/>
      <c r="O94" s="25"/>
      <c r="P94" s="25"/>
      <c r="Q94" s="25"/>
    </row>
    <row r="95" spans="1:17" s="43" customFormat="1" ht="11.5" x14ac:dyDescent="0.35">
      <c r="A95" s="38"/>
      <c r="B95" s="102"/>
      <c r="C95" s="90"/>
      <c r="D95" s="103"/>
      <c r="E95" s="97" t="s">
        <v>18</v>
      </c>
      <c r="F95" s="19">
        <f>SUM(F88:F94)</f>
        <v>0</v>
      </c>
      <c r="G95" s="19">
        <f>SUM(G88:G94)</f>
        <v>0</v>
      </c>
      <c r="H95" s="101"/>
      <c r="I95" s="25"/>
      <c r="J95" s="24"/>
      <c r="K95" s="25"/>
      <c r="L95" s="25"/>
      <c r="M95" s="25"/>
      <c r="N95" s="25"/>
      <c r="O95" s="25"/>
      <c r="P95" s="25"/>
      <c r="Q95" s="25"/>
    </row>
    <row r="96" spans="1:17" s="43" customFormat="1" ht="11.5" x14ac:dyDescent="0.35">
      <c r="A96" s="38"/>
      <c r="B96" s="102"/>
      <c r="D96" s="107"/>
      <c r="E96" s="107"/>
      <c r="F96" s="107"/>
      <c r="H96" s="101"/>
      <c r="I96" s="25"/>
      <c r="J96" s="24"/>
      <c r="K96" s="25"/>
      <c r="L96" s="25"/>
      <c r="M96" s="25"/>
      <c r="N96" s="25"/>
      <c r="O96" s="25"/>
      <c r="P96" s="25"/>
      <c r="Q96" s="25"/>
    </row>
    <row r="97" spans="1:17" s="43" customFormat="1" ht="11.5" x14ac:dyDescent="0.35">
      <c r="A97" s="38"/>
      <c r="B97" s="70" t="s">
        <v>58</v>
      </c>
      <c r="C97" s="25"/>
      <c r="D97" s="82"/>
      <c r="E97" s="83"/>
      <c r="F97" s="19"/>
      <c r="G97" s="19"/>
      <c r="H97" s="101"/>
      <c r="I97" s="25"/>
      <c r="J97" s="24"/>
      <c r="K97" s="25"/>
      <c r="L97" s="25"/>
      <c r="M97" s="25"/>
      <c r="N97" s="25"/>
      <c r="O97" s="25"/>
      <c r="P97" s="25"/>
      <c r="Q97" s="25"/>
    </row>
    <row r="98" spans="1:17" s="43" customFormat="1" ht="11.5" x14ac:dyDescent="0.35">
      <c r="A98" s="38"/>
      <c r="B98" s="73" t="s">
        <v>7</v>
      </c>
      <c r="C98" s="25"/>
      <c r="E98" s="83"/>
      <c r="F98" s="92" t="s">
        <v>8</v>
      </c>
      <c r="G98" s="19"/>
      <c r="H98" s="101"/>
      <c r="I98" s="25"/>
      <c r="J98" s="24"/>
      <c r="K98" s="25"/>
      <c r="L98" s="25"/>
      <c r="M98" s="25"/>
      <c r="N98" s="25"/>
      <c r="O98" s="25"/>
      <c r="P98" s="25"/>
      <c r="Q98" s="25"/>
    </row>
    <row r="99" spans="1:17" s="43" customFormat="1" ht="11.5" x14ac:dyDescent="0.35">
      <c r="A99" s="38"/>
      <c r="B99" s="6" t="s">
        <v>89</v>
      </c>
      <c r="C99" s="2"/>
      <c r="D99" s="2"/>
      <c r="E99" s="2"/>
      <c r="F99" s="14">
        <v>0</v>
      </c>
      <c r="G99" s="14">
        <v>0</v>
      </c>
      <c r="H99" s="101"/>
      <c r="I99" s="25"/>
      <c r="J99" s="24"/>
      <c r="K99" s="25"/>
      <c r="L99" s="25"/>
      <c r="M99" s="25"/>
      <c r="N99" s="25"/>
      <c r="O99" s="25"/>
      <c r="P99" s="25"/>
      <c r="Q99" s="25"/>
    </row>
    <row r="100" spans="1:17" s="43" customFormat="1" ht="11.5" x14ac:dyDescent="0.35">
      <c r="A100" s="38"/>
      <c r="B100" s="6" t="s">
        <v>90</v>
      </c>
      <c r="C100" s="2"/>
      <c r="D100" s="2"/>
      <c r="E100" s="2"/>
      <c r="F100" s="14">
        <v>0</v>
      </c>
      <c r="G100" s="14">
        <v>0</v>
      </c>
      <c r="H100" s="101"/>
      <c r="I100" s="25"/>
      <c r="J100" s="24"/>
      <c r="K100" s="25"/>
      <c r="L100" s="25"/>
      <c r="M100" s="25"/>
      <c r="N100" s="25"/>
      <c r="O100" s="25"/>
      <c r="P100" s="25"/>
      <c r="Q100" s="25"/>
    </row>
    <row r="101" spans="1:17" s="43" customFormat="1" ht="11.5" x14ac:dyDescent="0.35">
      <c r="A101" s="38"/>
      <c r="B101" s="6" t="s">
        <v>81</v>
      </c>
      <c r="C101" s="2"/>
      <c r="D101" s="2"/>
      <c r="E101" s="2"/>
      <c r="F101" s="14">
        <v>0</v>
      </c>
      <c r="G101" s="14">
        <v>0</v>
      </c>
      <c r="H101" s="101"/>
      <c r="I101" s="25"/>
      <c r="J101" s="24"/>
      <c r="K101" s="25"/>
      <c r="L101" s="25"/>
      <c r="M101" s="25"/>
      <c r="N101" s="25"/>
      <c r="O101" s="25"/>
      <c r="P101" s="25"/>
      <c r="Q101" s="25"/>
    </row>
    <row r="102" spans="1:17" s="43" customFormat="1" ht="11.5" x14ac:dyDescent="0.35">
      <c r="A102" s="38"/>
      <c r="B102" s="6" t="s">
        <v>80</v>
      </c>
      <c r="C102" s="2"/>
      <c r="D102" s="2"/>
      <c r="E102" s="2"/>
      <c r="F102" s="14">
        <v>0</v>
      </c>
      <c r="G102" s="14">
        <v>0</v>
      </c>
      <c r="H102" s="101"/>
      <c r="I102" s="25"/>
      <c r="J102" s="24"/>
      <c r="K102" s="25"/>
      <c r="L102" s="25"/>
      <c r="M102" s="25"/>
      <c r="N102" s="25"/>
      <c r="O102" s="25"/>
      <c r="P102" s="25"/>
      <c r="Q102" s="25"/>
    </row>
    <row r="103" spans="1:17" s="43" customFormat="1" ht="11.5" x14ac:dyDescent="0.35">
      <c r="A103" s="38"/>
      <c r="B103" s="3"/>
      <c r="C103" s="2"/>
      <c r="D103" s="2"/>
      <c r="E103" s="2"/>
      <c r="F103" s="14">
        <v>0</v>
      </c>
      <c r="G103" s="14">
        <v>0</v>
      </c>
      <c r="H103" s="101"/>
      <c r="I103" s="25"/>
      <c r="J103" s="24"/>
      <c r="K103" s="25"/>
      <c r="L103" s="25"/>
      <c r="M103" s="25"/>
      <c r="N103" s="25"/>
      <c r="O103" s="25"/>
      <c r="P103" s="25"/>
      <c r="Q103" s="25"/>
    </row>
    <row r="104" spans="1:17" s="43" customFormat="1" ht="11.5" x14ac:dyDescent="0.35">
      <c r="A104" s="38"/>
      <c r="B104" s="3"/>
      <c r="C104" s="2"/>
      <c r="D104" s="2"/>
      <c r="E104" s="2"/>
      <c r="F104" s="14">
        <v>0</v>
      </c>
      <c r="G104" s="14">
        <v>0</v>
      </c>
      <c r="H104" s="101"/>
      <c r="I104" s="25"/>
      <c r="J104" s="24"/>
      <c r="K104" s="25"/>
      <c r="L104" s="25"/>
      <c r="M104" s="25"/>
      <c r="N104" s="25"/>
      <c r="O104" s="25"/>
      <c r="P104" s="25"/>
      <c r="Q104" s="25"/>
    </row>
    <row r="105" spans="1:17" s="43" customFormat="1" ht="11.5" x14ac:dyDescent="0.35">
      <c r="A105" s="38"/>
      <c r="B105" s="3"/>
      <c r="C105" s="2"/>
      <c r="D105" s="2"/>
      <c r="E105" s="2"/>
      <c r="F105" s="14">
        <v>0</v>
      </c>
      <c r="G105" s="14">
        <v>0</v>
      </c>
      <c r="H105" s="101"/>
      <c r="I105" s="25"/>
      <c r="J105" s="24"/>
      <c r="K105" s="25"/>
      <c r="L105" s="25"/>
      <c r="M105" s="25"/>
      <c r="N105" s="25"/>
      <c r="O105" s="25"/>
      <c r="P105" s="25"/>
      <c r="Q105" s="25"/>
    </row>
    <row r="106" spans="1:17" s="43" customFormat="1" ht="11.5" x14ac:dyDescent="0.35">
      <c r="A106" s="38"/>
      <c r="B106" s="102"/>
      <c r="C106" s="90"/>
      <c r="D106" s="103"/>
      <c r="E106" s="104" t="s">
        <v>31</v>
      </c>
      <c r="F106" s="20">
        <f>SUM(F99:F105)</f>
        <v>0</v>
      </c>
      <c r="G106" s="19">
        <f>SUM(G99:G105)</f>
        <v>0</v>
      </c>
      <c r="H106" s="101"/>
      <c r="I106" s="25"/>
      <c r="J106" s="24"/>
      <c r="K106" s="25"/>
      <c r="L106" s="25"/>
      <c r="M106" s="25"/>
      <c r="N106" s="25"/>
      <c r="O106" s="25"/>
      <c r="P106" s="25"/>
      <c r="Q106" s="25"/>
    </row>
    <row r="107" spans="1:17" s="43" customFormat="1" ht="11.5" x14ac:dyDescent="0.35">
      <c r="A107" s="38"/>
      <c r="B107" s="102"/>
      <c r="C107" s="90"/>
      <c r="D107" s="103"/>
      <c r="E107" s="97"/>
      <c r="F107" s="19"/>
      <c r="G107" s="19"/>
      <c r="H107" s="101"/>
      <c r="I107" s="25"/>
      <c r="J107" s="24"/>
      <c r="K107" s="25"/>
      <c r="L107" s="25"/>
      <c r="M107" s="25"/>
      <c r="N107" s="25"/>
      <c r="O107" s="25"/>
      <c r="P107" s="25"/>
      <c r="Q107" s="25"/>
    </row>
    <row r="108" spans="1:17" s="43" customFormat="1" ht="11.5" x14ac:dyDescent="0.35">
      <c r="A108" s="38"/>
      <c r="B108" s="70" t="s">
        <v>44</v>
      </c>
      <c r="C108" s="25"/>
      <c r="D108" s="82"/>
      <c r="E108" s="83"/>
      <c r="F108" s="19"/>
      <c r="G108" s="83"/>
      <c r="H108" s="69"/>
      <c r="I108" s="25"/>
      <c r="J108" s="24"/>
      <c r="K108" s="25"/>
      <c r="L108" s="25"/>
      <c r="M108" s="25"/>
      <c r="N108" s="25"/>
      <c r="O108" s="25"/>
      <c r="P108" s="25"/>
      <c r="Q108" s="25"/>
    </row>
    <row r="109" spans="1:17" s="43" customFormat="1" ht="11.5" x14ac:dyDescent="0.35">
      <c r="A109" s="38"/>
      <c r="B109" s="73" t="s">
        <v>7</v>
      </c>
      <c r="C109" s="25"/>
      <c r="E109" s="83"/>
      <c r="F109" s="92" t="s">
        <v>8</v>
      </c>
      <c r="G109" s="83"/>
      <c r="H109" s="69"/>
      <c r="I109" s="25"/>
      <c r="J109" s="24"/>
      <c r="K109" s="25"/>
      <c r="L109" s="25"/>
      <c r="M109" s="25"/>
      <c r="N109" s="25"/>
      <c r="O109" s="25"/>
      <c r="P109" s="25"/>
      <c r="Q109" s="25"/>
    </row>
    <row r="110" spans="1:17" s="43" customFormat="1" ht="11.5" x14ac:dyDescent="0.35">
      <c r="A110" s="38"/>
      <c r="B110" s="6" t="s">
        <v>76</v>
      </c>
      <c r="C110" s="2"/>
      <c r="D110" s="2"/>
      <c r="E110" s="2"/>
      <c r="F110" s="14">
        <v>0</v>
      </c>
      <c r="G110" s="14">
        <v>0</v>
      </c>
      <c r="H110" s="69"/>
      <c r="I110" s="25"/>
      <c r="J110" s="24"/>
      <c r="K110" s="25"/>
      <c r="L110" s="25"/>
      <c r="M110" s="25"/>
      <c r="N110" s="25"/>
      <c r="O110" s="25"/>
      <c r="P110" s="25"/>
      <c r="Q110" s="25"/>
    </row>
    <row r="111" spans="1:17" s="43" customFormat="1" ht="11.5" x14ac:dyDescent="0.35">
      <c r="A111" s="38"/>
      <c r="B111" s="3"/>
      <c r="C111" s="2"/>
      <c r="D111" s="2"/>
      <c r="E111" s="2"/>
      <c r="F111" s="14">
        <v>0</v>
      </c>
      <c r="G111" s="14">
        <v>0</v>
      </c>
      <c r="H111" s="69"/>
      <c r="I111" s="25"/>
      <c r="J111" s="24"/>
      <c r="K111" s="25"/>
      <c r="L111" s="25"/>
      <c r="M111" s="25"/>
      <c r="N111" s="25"/>
      <c r="O111" s="25"/>
      <c r="P111" s="25"/>
      <c r="Q111" s="25"/>
    </row>
    <row r="112" spans="1:17" s="43" customFormat="1" ht="11.5" x14ac:dyDescent="0.35">
      <c r="A112" s="38"/>
      <c r="B112" s="3"/>
      <c r="C112" s="2"/>
      <c r="D112" s="2"/>
      <c r="E112" s="2"/>
      <c r="F112" s="14">
        <v>0</v>
      </c>
      <c r="G112" s="14">
        <v>0</v>
      </c>
      <c r="H112" s="69"/>
      <c r="I112" s="25"/>
      <c r="J112" s="24"/>
      <c r="K112" s="25"/>
      <c r="L112" s="25"/>
      <c r="M112" s="25"/>
      <c r="N112" s="25"/>
      <c r="O112" s="25"/>
      <c r="P112" s="25"/>
      <c r="Q112" s="25"/>
    </row>
    <row r="113" spans="1:17" s="43" customFormat="1" ht="11.5" x14ac:dyDescent="0.35">
      <c r="A113" s="38"/>
      <c r="B113" s="3"/>
      <c r="C113" s="2"/>
      <c r="D113" s="2"/>
      <c r="E113" s="2"/>
      <c r="F113" s="14">
        <v>0</v>
      </c>
      <c r="G113" s="14">
        <v>0</v>
      </c>
      <c r="H113" s="69"/>
      <c r="I113" s="25"/>
      <c r="J113" s="24"/>
      <c r="K113" s="25"/>
      <c r="L113" s="25"/>
      <c r="M113" s="25"/>
      <c r="N113" s="25"/>
      <c r="O113" s="25"/>
      <c r="P113" s="25"/>
      <c r="Q113" s="25"/>
    </row>
    <row r="114" spans="1:17" s="43" customFormat="1" ht="11.5" x14ac:dyDescent="0.35">
      <c r="A114" s="38"/>
      <c r="B114" s="3"/>
      <c r="C114" s="2"/>
      <c r="D114" s="2"/>
      <c r="E114" s="2"/>
      <c r="F114" s="14">
        <v>0</v>
      </c>
      <c r="G114" s="14">
        <v>0</v>
      </c>
      <c r="H114" s="69"/>
      <c r="I114" s="25"/>
      <c r="J114" s="24"/>
      <c r="K114" s="25"/>
      <c r="L114" s="25"/>
      <c r="M114" s="25"/>
      <c r="N114" s="25"/>
      <c r="O114" s="25"/>
      <c r="P114" s="25"/>
      <c r="Q114" s="25"/>
    </row>
    <row r="115" spans="1:17" s="43" customFormat="1" ht="11.5" x14ac:dyDescent="0.35">
      <c r="A115" s="38"/>
      <c r="B115" s="3"/>
      <c r="C115" s="2"/>
      <c r="D115" s="2"/>
      <c r="E115" s="2"/>
      <c r="F115" s="14">
        <v>0</v>
      </c>
      <c r="G115" s="14">
        <v>0</v>
      </c>
      <c r="H115" s="69"/>
      <c r="I115" s="25"/>
      <c r="J115" s="24"/>
      <c r="K115" s="25"/>
      <c r="L115" s="25"/>
      <c r="M115" s="25"/>
      <c r="N115" s="25"/>
      <c r="O115" s="25"/>
      <c r="P115" s="25"/>
      <c r="Q115" s="25"/>
    </row>
    <row r="116" spans="1:17" s="43" customFormat="1" ht="11.5" x14ac:dyDescent="0.35">
      <c r="A116" s="38"/>
      <c r="B116" s="3"/>
      <c r="C116" s="2"/>
      <c r="D116" s="2"/>
      <c r="E116" s="2"/>
      <c r="F116" s="14">
        <v>0</v>
      </c>
      <c r="G116" s="14">
        <v>0</v>
      </c>
      <c r="H116" s="69"/>
      <c r="I116" s="25"/>
      <c r="J116" s="24"/>
      <c r="K116" s="25"/>
      <c r="L116" s="25"/>
      <c r="M116" s="25"/>
      <c r="N116" s="25"/>
      <c r="O116" s="25"/>
      <c r="P116" s="25"/>
      <c r="Q116" s="25"/>
    </row>
    <row r="117" spans="1:17" s="43" customFormat="1" ht="11.5" x14ac:dyDescent="0.35">
      <c r="A117" s="38"/>
      <c r="B117" s="102"/>
      <c r="C117" s="90"/>
      <c r="D117" s="103"/>
      <c r="E117" s="104" t="s">
        <v>47</v>
      </c>
      <c r="F117" s="20">
        <f>SUM(F110:F116)</f>
        <v>0</v>
      </c>
      <c r="G117" s="19">
        <f>SUM(G110:G116)</f>
        <v>0</v>
      </c>
      <c r="H117" s="69"/>
      <c r="I117" s="25"/>
      <c r="J117" s="24"/>
      <c r="K117" s="25"/>
      <c r="L117" s="25"/>
      <c r="M117" s="25"/>
      <c r="N117" s="25"/>
      <c r="O117" s="25"/>
      <c r="P117" s="25"/>
      <c r="Q117" s="25"/>
    </row>
    <row r="118" spans="1:17" s="43" customFormat="1" ht="12" thickBot="1" x14ac:dyDescent="0.4">
      <c r="A118" s="38"/>
      <c r="B118" s="70"/>
      <c r="C118" s="25"/>
      <c r="D118" s="82"/>
      <c r="E118" s="83"/>
      <c r="F118" s="19"/>
      <c r="G118" s="21"/>
      <c r="H118" s="69"/>
      <c r="I118" s="25"/>
      <c r="J118" s="24"/>
      <c r="K118" s="25"/>
      <c r="L118" s="25"/>
      <c r="M118" s="25"/>
      <c r="N118" s="25"/>
      <c r="O118" s="25"/>
      <c r="P118" s="25"/>
      <c r="Q118" s="25"/>
    </row>
    <row r="119" spans="1:17" s="43" customFormat="1" ht="12" thickBot="1" x14ac:dyDescent="0.4">
      <c r="A119" s="38"/>
      <c r="B119" s="77"/>
      <c r="C119" s="78"/>
      <c r="D119" s="105"/>
      <c r="E119" s="80" t="s">
        <v>21</v>
      </c>
      <c r="F119" s="60">
        <f>F84+F106+F95+F117</f>
        <v>0</v>
      </c>
      <c r="G119" s="60">
        <f>G84+G106+G95+G117</f>
        <v>0</v>
      </c>
      <c r="H119" s="81"/>
      <c r="I119" s="25"/>
      <c r="J119" s="24"/>
      <c r="K119" s="25"/>
      <c r="L119" s="25"/>
      <c r="M119" s="25"/>
      <c r="N119" s="25"/>
      <c r="O119" s="25"/>
      <c r="P119" s="25"/>
      <c r="Q119" s="25"/>
    </row>
    <row r="120" spans="1:17" s="43" customFormat="1" ht="12" thickBot="1" x14ac:dyDescent="0.4">
      <c r="A120" s="38"/>
      <c r="B120" s="25"/>
      <c r="C120" s="25"/>
      <c r="D120" s="82"/>
      <c r="E120" s="83"/>
      <c r="F120" s="19"/>
      <c r="G120" s="21"/>
      <c r="H120" s="106"/>
      <c r="I120" s="25"/>
      <c r="J120" s="24"/>
      <c r="K120" s="25"/>
      <c r="L120" s="25"/>
      <c r="M120" s="25"/>
      <c r="N120" s="25"/>
      <c r="O120" s="25"/>
      <c r="P120" s="25"/>
      <c r="Q120" s="25"/>
    </row>
    <row r="121" spans="1:17" s="43" customFormat="1" ht="15.5" x14ac:dyDescent="0.35">
      <c r="A121" s="62" t="s">
        <v>50</v>
      </c>
      <c r="B121" s="87" t="s">
        <v>55</v>
      </c>
      <c r="C121" s="65"/>
      <c r="D121" s="65"/>
      <c r="E121" s="65"/>
      <c r="F121" s="65"/>
      <c r="G121" s="65"/>
      <c r="H121" s="65"/>
      <c r="I121" s="70"/>
      <c r="J121" s="24"/>
      <c r="K121" s="25"/>
      <c r="L121" s="25"/>
      <c r="M121" s="25"/>
      <c r="N121" s="25"/>
      <c r="O121" s="25"/>
      <c r="P121" s="25"/>
      <c r="Q121" s="25"/>
    </row>
    <row r="122" spans="1:17" s="43" customFormat="1" ht="15.5" x14ac:dyDescent="0.35">
      <c r="A122" s="38"/>
      <c r="B122" s="89"/>
      <c r="C122" s="90"/>
      <c r="D122" s="90"/>
      <c r="E122" s="90"/>
      <c r="F122" s="20"/>
      <c r="G122" s="21"/>
      <c r="H122" s="93"/>
      <c r="I122" s="25"/>
      <c r="J122" s="24"/>
      <c r="K122" s="25"/>
      <c r="L122" s="25"/>
      <c r="M122" s="25"/>
      <c r="N122" s="25"/>
      <c r="O122" s="25"/>
      <c r="P122" s="25"/>
      <c r="Q122" s="25"/>
    </row>
    <row r="123" spans="1:17" s="43" customFormat="1" ht="11.5" x14ac:dyDescent="0.35">
      <c r="A123" s="38"/>
      <c r="B123" s="70" t="s">
        <v>13</v>
      </c>
      <c r="C123" s="71"/>
      <c r="D123" s="71"/>
      <c r="E123" s="35"/>
      <c r="F123" s="72" t="s">
        <v>119</v>
      </c>
      <c r="G123" s="72" t="s">
        <v>129</v>
      </c>
      <c r="H123" s="69"/>
      <c r="I123" s="25"/>
      <c r="J123" s="24"/>
      <c r="K123" s="25"/>
      <c r="L123" s="25"/>
      <c r="M123" s="25"/>
      <c r="N123" s="25"/>
      <c r="O123" s="25"/>
      <c r="P123" s="25"/>
      <c r="Q123" s="25"/>
    </row>
    <row r="124" spans="1:17" s="43" customFormat="1" ht="11.5" x14ac:dyDescent="0.35">
      <c r="A124" s="38"/>
      <c r="B124" s="73" t="s">
        <v>64</v>
      </c>
      <c r="C124" s="74"/>
      <c r="D124" s="34" t="s">
        <v>3</v>
      </c>
      <c r="E124" s="74" t="s">
        <v>4</v>
      </c>
      <c r="F124" s="92" t="s">
        <v>5</v>
      </c>
      <c r="G124" s="34" t="s">
        <v>109</v>
      </c>
      <c r="H124" s="69"/>
      <c r="I124" s="25"/>
      <c r="J124" s="24"/>
      <c r="K124" s="25"/>
      <c r="L124" s="25"/>
      <c r="M124" s="25"/>
      <c r="N124" s="25"/>
      <c r="O124" s="25"/>
      <c r="P124" s="25"/>
      <c r="Q124" s="25"/>
    </row>
    <row r="125" spans="1:17" s="43" customFormat="1" ht="11.5" x14ac:dyDescent="0.35">
      <c r="A125" s="38"/>
      <c r="B125" s="6" t="s">
        <v>79</v>
      </c>
      <c r="C125" s="1"/>
      <c r="D125" s="13"/>
      <c r="E125" s="2"/>
      <c r="F125" s="20">
        <f t="shared" ref="F125:F133" si="3">$D125*E125</f>
        <v>0</v>
      </c>
      <c r="G125" s="14">
        <v>0</v>
      </c>
      <c r="H125" s="69"/>
      <c r="I125" s="25"/>
      <c r="J125" s="24"/>
      <c r="K125" s="25"/>
      <c r="L125" s="25"/>
      <c r="M125" s="25"/>
      <c r="N125" s="25"/>
      <c r="O125" s="25"/>
      <c r="P125" s="25"/>
      <c r="Q125" s="25"/>
    </row>
    <row r="126" spans="1:17" s="43" customFormat="1" ht="11.5" x14ac:dyDescent="0.35">
      <c r="A126" s="38"/>
      <c r="B126" s="6" t="s">
        <v>78</v>
      </c>
      <c r="C126" s="1"/>
      <c r="D126" s="13"/>
      <c r="E126" s="2"/>
      <c r="F126" s="20">
        <f t="shared" si="3"/>
        <v>0</v>
      </c>
      <c r="G126" s="14">
        <v>0</v>
      </c>
      <c r="H126" s="69"/>
      <c r="I126" s="25"/>
      <c r="J126" s="24"/>
      <c r="K126" s="25"/>
      <c r="L126" s="25"/>
      <c r="M126" s="25"/>
      <c r="N126" s="25"/>
      <c r="O126" s="25"/>
      <c r="P126" s="25"/>
      <c r="Q126" s="25"/>
    </row>
    <row r="127" spans="1:17" s="43" customFormat="1" ht="11.5" x14ac:dyDescent="0.35">
      <c r="A127" s="38"/>
      <c r="B127" s="6" t="s">
        <v>77</v>
      </c>
      <c r="C127" s="1"/>
      <c r="D127" s="13"/>
      <c r="E127" s="2"/>
      <c r="F127" s="20">
        <f t="shared" si="3"/>
        <v>0</v>
      </c>
      <c r="G127" s="14">
        <v>0</v>
      </c>
      <c r="H127" s="69"/>
      <c r="I127" s="25"/>
      <c r="J127" s="24"/>
      <c r="K127" s="25"/>
      <c r="L127" s="25"/>
      <c r="M127" s="25"/>
      <c r="N127" s="25"/>
      <c r="O127" s="25"/>
      <c r="P127" s="25"/>
      <c r="Q127" s="25"/>
    </row>
    <row r="128" spans="1:17" s="43" customFormat="1" ht="11.5" x14ac:dyDescent="0.35">
      <c r="A128" s="38"/>
      <c r="B128" s="6"/>
      <c r="C128" s="1"/>
      <c r="D128" s="13"/>
      <c r="E128" s="2"/>
      <c r="F128" s="20">
        <f t="shared" si="3"/>
        <v>0</v>
      </c>
      <c r="G128" s="14">
        <v>0</v>
      </c>
      <c r="H128" s="69"/>
      <c r="I128" s="25"/>
      <c r="J128" s="24"/>
      <c r="K128" s="25"/>
      <c r="L128" s="25"/>
      <c r="M128" s="25"/>
      <c r="N128" s="25"/>
      <c r="O128" s="25"/>
      <c r="P128" s="25"/>
      <c r="Q128" s="25"/>
    </row>
    <row r="129" spans="1:17" s="43" customFormat="1" ht="11.5" x14ac:dyDescent="0.35">
      <c r="A129" s="38"/>
      <c r="B129" s="6"/>
      <c r="C129" s="1"/>
      <c r="D129" s="13"/>
      <c r="E129" s="2"/>
      <c r="F129" s="20">
        <f t="shared" si="3"/>
        <v>0</v>
      </c>
      <c r="G129" s="14">
        <v>0</v>
      </c>
      <c r="H129" s="69"/>
      <c r="I129" s="25"/>
      <c r="J129" s="24"/>
      <c r="K129" s="25"/>
      <c r="L129" s="25"/>
      <c r="M129" s="25"/>
      <c r="N129" s="25"/>
      <c r="O129" s="25"/>
      <c r="P129" s="25"/>
      <c r="Q129" s="25"/>
    </row>
    <row r="130" spans="1:17" s="43" customFormat="1" ht="11.5" x14ac:dyDescent="0.35">
      <c r="A130" s="38"/>
      <c r="B130" s="6"/>
      <c r="C130" s="1"/>
      <c r="D130" s="13"/>
      <c r="E130" s="2"/>
      <c r="F130" s="20">
        <f t="shared" si="3"/>
        <v>0</v>
      </c>
      <c r="G130" s="14">
        <v>0</v>
      </c>
      <c r="H130" s="69"/>
      <c r="I130" s="25"/>
      <c r="J130" s="24"/>
      <c r="K130" s="25"/>
      <c r="L130" s="25"/>
      <c r="M130" s="25"/>
      <c r="N130" s="25"/>
      <c r="O130" s="25"/>
      <c r="P130" s="25"/>
      <c r="Q130" s="25"/>
    </row>
    <row r="131" spans="1:17" s="43" customFormat="1" ht="11.5" x14ac:dyDescent="0.35">
      <c r="A131" s="38"/>
      <c r="B131" s="6"/>
      <c r="C131" s="1"/>
      <c r="D131" s="13"/>
      <c r="E131" s="2"/>
      <c r="F131" s="20">
        <f t="shared" si="3"/>
        <v>0</v>
      </c>
      <c r="G131" s="14">
        <v>0</v>
      </c>
      <c r="H131" s="69"/>
      <c r="I131" s="25"/>
      <c r="J131" s="24"/>
      <c r="K131" s="25"/>
      <c r="L131" s="25"/>
      <c r="M131" s="25"/>
      <c r="N131" s="25"/>
      <c r="O131" s="25"/>
      <c r="P131" s="25"/>
      <c r="Q131" s="25"/>
    </row>
    <row r="132" spans="1:17" s="43" customFormat="1" ht="11.5" x14ac:dyDescent="0.35">
      <c r="A132" s="38"/>
      <c r="B132" s="6"/>
      <c r="C132" s="1"/>
      <c r="D132" s="13"/>
      <c r="E132" s="2"/>
      <c r="F132" s="20">
        <f t="shared" si="3"/>
        <v>0</v>
      </c>
      <c r="G132" s="14">
        <v>0</v>
      </c>
      <c r="H132" s="69"/>
      <c r="I132" s="25"/>
      <c r="J132" s="24"/>
      <c r="K132" s="25"/>
      <c r="L132" s="25"/>
      <c r="M132" s="25"/>
      <c r="N132" s="25"/>
      <c r="O132" s="25"/>
      <c r="P132" s="25"/>
      <c r="Q132" s="25"/>
    </row>
    <row r="133" spans="1:17" s="43" customFormat="1" ht="11.5" x14ac:dyDescent="0.35">
      <c r="A133" s="38"/>
      <c r="B133" s="6"/>
      <c r="C133" s="1"/>
      <c r="D133" s="13"/>
      <c r="E133" s="2"/>
      <c r="F133" s="20">
        <f t="shared" si="3"/>
        <v>0</v>
      </c>
      <c r="G133" s="14">
        <v>0</v>
      </c>
      <c r="H133" s="69"/>
      <c r="I133" s="25"/>
      <c r="J133" s="24"/>
      <c r="K133" s="25"/>
      <c r="L133" s="25"/>
      <c r="M133" s="25"/>
      <c r="N133" s="25"/>
      <c r="O133" s="25"/>
      <c r="P133" s="25"/>
      <c r="Q133" s="25"/>
    </row>
    <row r="134" spans="1:17" s="43" customFormat="1" ht="11.5" x14ac:dyDescent="0.35">
      <c r="A134" s="38"/>
      <c r="B134" s="95"/>
      <c r="C134" s="35"/>
      <c r="D134" s="96"/>
      <c r="E134" s="97" t="s">
        <v>14</v>
      </c>
      <c r="F134" s="85">
        <f>SUM(F125:F133)</f>
        <v>0</v>
      </c>
      <c r="G134" s="85">
        <f>SUM(G125:G133)</f>
        <v>0</v>
      </c>
      <c r="H134" s="69"/>
      <c r="I134" s="25"/>
      <c r="J134" s="24"/>
      <c r="K134" s="25"/>
      <c r="L134" s="25"/>
      <c r="M134" s="25"/>
      <c r="N134" s="25"/>
      <c r="O134" s="25"/>
      <c r="P134" s="25"/>
      <c r="Q134" s="25"/>
    </row>
    <row r="135" spans="1:17" s="43" customFormat="1" ht="12.5" x14ac:dyDescent="0.35">
      <c r="A135" s="38"/>
      <c r="B135" s="70"/>
      <c r="C135" s="25"/>
      <c r="D135" s="98"/>
      <c r="E135" s="98"/>
      <c r="F135" s="85"/>
      <c r="G135" s="108"/>
      <c r="H135" s="69"/>
      <c r="I135" s="25"/>
      <c r="J135" s="24"/>
      <c r="K135" s="25"/>
      <c r="L135" s="25"/>
      <c r="M135" s="25"/>
      <c r="N135" s="25"/>
      <c r="O135" s="25"/>
      <c r="P135" s="25"/>
      <c r="Q135" s="25"/>
    </row>
    <row r="136" spans="1:17" s="43" customFormat="1" ht="12.5" x14ac:dyDescent="0.35">
      <c r="A136" s="38"/>
      <c r="B136" s="70" t="s">
        <v>17</v>
      </c>
      <c r="C136" s="25"/>
      <c r="D136" s="35"/>
      <c r="E136" s="99"/>
      <c r="F136" s="100"/>
      <c r="G136" s="109"/>
      <c r="H136" s="101"/>
      <c r="I136" s="25"/>
      <c r="J136" s="24"/>
      <c r="K136" s="25"/>
      <c r="L136" s="25"/>
      <c r="M136" s="25"/>
      <c r="N136" s="25"/>
      <c r="O136" s="25"/>
      <c r="P136" s="25"/>
      <c r="Q136" s="25"/>
    </row>
    <row r="137" spans="1:17" s="43" customFormat="1" ht="12.5" x14ac:dyDescent="0.35">
      <c r="A137" s="38"/>
      <c r="B137" s="73" t="s">
        <v>7</v>
      </c>
      <c r="C137" s="25"/>
      <c r="E137" s="83"/>
      <c r="F137" s="92" t="s">
        <v>8</v>
      </c>
      <c r="G137" s="109"/>
      <c r="H137" s="101"/>
      <c r="I137" s="25"/>
      <c r="J137" s="24"/>
      <c r="K137" s="25"/>
      <c r="L137" s="25"/>
      <c r="M137" s="25"/>
      <c r="N137" s="25"/>
      <c r="O137" s="25"/>
      <c r="P137" s="25"/>
      <c r="Q137" s="25"/>
    </row>
    <row r="138" spans="1:17" s="43" customFormat="1" ht="11.5" x14ac:dyDescent="0.35">
      <c r="A138" s="38"/>
      <c r="B138" s="6" t="s">
        <v>71</v>
      </c>
      <c r="C138" s="2"/>
      <c r="D138" s="2"/>
      <c r="E138" s="2"/>
      <c r="F138" s="14">
        <v>0</v>
      </c>
      <c r="G138" s="14">
        <v>0</v>
      </c>
      <c r="H138" s="101"/>
      <c r="I138" s="25"/>
      <c r="J138" s="24"/>
      <c r="K138" s="25"/>
      <c r="L138" s="25"/>
      <c r="M138" s="25"/>
      <c r="N138" s="25"/>
      <c r="O138" s="25"/>
      <c r="P138" s="25"/>
      <c r="Q138" s="25"/>
    </row>
    <row r="139" spans="1:17" s="43" customFormat="1" ht="11.5" x14ac:dyDescent="0.35">
      <c r="A139" s="38"/>
      <c r="B139" s="3"/>
      <c r="C139" s="2"/>
      <c r="D139" s="2"/>
      <c r="E139" s="2"/>
      <c r="F139" s="14">
        <v>0</v>
      </c>
      <c r="G139" s="14">
        <v>0</v>
      </c>
      <c r="H139" s="101"/>
      <c r="I139" s="25"/>
      <c r="J139" s="24"/>
      <c r="K139" s="25"/>
      <c r="L139" s="25"/>
      <c r="M139" s="25"/>
      <c r="N139" s="25"/>
      <c r="O139" s="25"/>
      <c r="P139" s="25"/>
      <c r="Q139" s="25"/>
    </row>
    <row r="140" spans="1:17" s="43" customFormat="1" ht="11.5" x14ac:dyDescent="0.35">
      <c r="A140" s="38"/>
      <c r="B140" s="3"/>
      <c r="C140" s="2"/>
      <c r="D140" s="2"/>
      <c r="E140" s="2"/>
      <c r="F140" s="14">
        <v>0</v>
      </c>
      <c r="G140" s="14">
        <v>0</v>
      </c>
      <c r="H140" s="101"/>
      <c r="I140" s="25"/>
      <c r="J140" s="24"/>
      <c r="K140" s="25"/>
      <c r="L140" s="25"/>
      <c r="M140" s="25"/>
      <c r="N140" s="25"/>
      <c r="O140" s="25"/>
      <c r="P140" s="25"/>
      <c r="Q140" s="25"/>
    </row>
    <row r="141" spans="1:17" s="43" customFormat="1" ht="11.5" x14ac:dyDescent="0.35">
      <c r="A141" s="38"/>
      <c r="B141" s="3"/>
      <c r="C141" s="2"/>
      <c r="D141" s="2"/>
      <c r="E141" s="2"/>
      <c r="F141" s="14">
        <v>0</v>
      </c>
      <c r="G141" s="14">
        <v>0</v>
      </c>
      <c r="H141" s="101"/>
      <c r="I141" s="25"/>
      <c r="J141" s="24"/>
      <c r="K141" s="25"/>
      <c r="L141" s="25"/>
      <c r="M141" s="25"/>
      <c r="N141" s="25"/>
      <c r="O141" s="25"/>
      <c r="P141" s="25"/>
      <c r="Q141" s="25"/>
    </row>
    <row r="142" spans="1:17" s="43" customFormat="1" ht="11.5" x14ac:dyDescent="0.35">
      <c r="A142" s="38"/>
      <c r="B142" s="3"/>
      <c r="C142" s="2"/>
      <c r="D142" s="2"/>
      <c r="E142" s="2"/>
      <c r="F142" s="14">
        <v>0</v>
      </c>
      <c r="G142" s="14">
        <v>0</v>
      </c>
      <c r="H142" s="101"/>
      <c r="I142" s="25"/>
      <c r="J142" s="24"/>
      <c r="K142" s="25"/>
      <c r="L142" s="25"/>
      <c r="M142" s="25"/>
      <c r="N142" s="25"/>
      <c r="O142" s="25"/>
      <c r="P142" s="25"/>
      <c r="Q142" s="25"/>
    </row>
    <row r="143" spans="1:17" s="43" customFormat="1" ht="11.5" x14ac:dyDescent="0.35">
      <c r="A143" s="38"/>
      <c r="B143" s="3"/>
      <c r="C143" s="2"/>
      <c r="D143" s="2"/>
      <c r="E143" s="2"/>
      <c r="F143" s="14">
        <v>0</v>
      </c>
      <c r="G143" s="14">
        <v>0</v>
      </c>
      <c r="H143" s="101"/>
      <c r="I143" s="25"/>
      <c r="J143" s="24"/>
      <c r="K143" s="25"/>
      <c r="L143" s="25"/>
      <c r="M143" s="25"/>
      <c r="N143" s="25"/>
      <c r="O143" s="25"/>
      <c r="P143" s="25"/>
      <c r="Q143" s="25"/>
    </row>
    <row r="144" spans="1:17" s="43" customFormat="1" ht="11.5" x14ac:dyDescent="0.35">
      <c r="A144" s="38"/>
      <c r="B144" s="3"/>
      <c r="C144" s="2"/>
      <c r="D144" s="2"/>
      <c r="E144" s="2"/>
      <c r="F144" s="14">
        <v>0</v>
      </c>
      <c r="G144" s="14">
        <v>0</v>
      </c>
      <c r="H144" s="101"/>
      <c r="I144" s="25"/>
      <c r="J144" s="24"/>
      <c r="K144" s="25"/>
      <c r="L144" s="25"/>
      <c r="M144" s="25"/>
      <c r="N144" s="25"/>
      <c r="O144" s="25"/>
      <c r="P144" s="25"/>
      <c r="Q144" s="25"/>
    </row>
    <row r="145" spans="1:17" s="43" customFormat="1" ht="11.5" x14ac:dyDescent="0.35">
      <c r="A145" s="38"/>
      <c r="B145" s="102"/>
      <c r="C145" s="90"/>
      <c r="D145" s="103"/>
      <c r="E145" s="97" t="s">
        <v>18</v>
      </c>
      <c r="F145" s="19">
        <f>SUM(F138:F144)</f>
        <v>0</v>
      </c>
      <c r="G145" s="19">
        <f>SUM(G138:G144)</f>
        <v>0</v>
      </c>
      <c r="H145" s="101"/>
      <c r="I145" s="25"/>
      <c r="J145" s="24"/>
      <c r="K145" s="25"/>
      <c r="L145" s="25"/>
      <c r="M145" s="25"/>
      <c r="N145" s="25"/>
      <c r="O145" s="25"/>
      <c r="P145" s="25"/>
      <c r="Q145" s="25"/>
    </row>
    <row r="146" spans="1:17" s="43" customFormat="1" ht="12.5" x14ac:dyDescent="0.35">
      <c r="A146" s="38"/>
      <c r="B146" s="70"/>
      <c r="C146" s="25"/>
      <c r="D146" s="82"/>
      <c r="E146" s="83"/>
      <c r="F146" s="19"/>
      <c r="G146" s="109"/>
      <c r="H146" s="69"/>
      <c r="I146" s="25"/>
      <c r="J146" s="24"/>
      <c r="K146" s="25"/>
      <c r="L146" s="25"/>
      <c r="M146" s="25"/>
      <c r="N146" s="25"/>
      <c r="O146" s="25"/>
      <c r="P146" s="25"/>
      <c r="Q146" s="25"/>
    </row>
    <row r="147" spans="1:17" s="43" customFormat="1" ht="12.5" x14ac:dyDescent="0.35">
      <c r="A147" s="38"/>
      <c r="B147" s="70" t="s">
        <v>58</v>
      </c>
      <c r="C147" s="25"/>
      <c r="D147" s="82"/>
      <c r="E147" s="83"/>
      <c r="F147" s="19"/>
      <c r="G147" s="109"/>
      <c r="H147" s="69"/>
      <c r="I147" s="25"/>
      <c r="J147" s="24"/>
      <c r="K147" s="25"/>
      <c r="L147" s="25"/>
      <c r="M147" s="25"/>
      <c r="N147" s="25"/>
      <c r="O147" s="25"/>
      <c r="P147" s="25"/>
      <c r="Q147" s="25"/>
    </row>
    <row r="148" spans="1:17" s="43" customFormat="1" ht="12.5" x14ac:dyDescent="0.35">
      <c r="A148" s="38"/>
      <c r="B148" s="73" t="s">
        <v>7</v>
      </c>
      <c r="C148" s="25"/>
      <c r="E148" s="83"/>
      <c r="F148" s="92" t="s">
        <v>8</v>
      </c>
      <c r="G148" s="109"/>
      <c r="H148" s="69"/>
      <c r="I148" s="25"/>
      <c r="J148" s="24"/>
      <c r="K148" s="25"/>
      <c r="L148" s="25"/>
      <c r="M148" s="25"/>
      <c r="N148" s="25"/>
      <c r="O148" s="25"/>
      <c r="P148" s="25"/>
      <c r="Q148" s="25"/>
    </row>
    <row r="149" spans="1:17" s="43" customFormat="1" ht="11.5" x14ac:dyDescent="0.35">
      <c r="A149" s="38"/>
      <c r="B149" s="6" t="s">
        <v>89</v>
      </c>
      <c r="C149" s="2"/>
      <c r="D149" s="2"/>
      <c r="E149" s="2"/>
      <c r="F149" s="14">
        <v>0</v>
      </c>
      <c r="G149" s="14">
        <v>0</v>
      </c>
      <c r="H149" s="69"/>
      <c r="I149" s="25"/>
      <c r="J149" s="24"/>
      <c r="K149" s="25"/>
      <c r="L149" s="25"/>
      <c r="M149" s="25"/>
      <c r="N149" s="25"/>
      <c r="O149" s="25"/>
      <c r="P149" s="25"/>
      <c r="Q149" s="25"/>
    </row>
    <row r="150" spans="1:17" s="43" customFormat="1" ht="11.5" x14ac:dyDescent="0.35">
      <c r="A150" s="38"/>
      <c r="B150" s="6" t="s">
        <v>90</v>
      </c>
      <c r="C150" s="2"/>
      <c r="D150" s="2"/>
      <c r="E150" s="2"/>
      <c r="F150" s="14">
        <v>0</v>
      </c>
      <c r="G150" s="14">
        <v>0</v>
      </c>
      <c r="H150" s="69"/>
      <c r="I150" s="25"/>
      <c r="J150" s="24"/>
      <c r="K150" s="25"/>
      <c r="L150" s="25"/>
      <c r="M150" s="25"/>
      <c r="N150" s="25"/>
      <c r="O150" s="25"/>
      <c r="P150" s="25"/>
      <c r="Q150" s="25"/>
    </row>
    <row r="151" spans="1:17" s="43" customFormat="1" ht="11.5" x14ac:dyDescent="0.35">
      <c r="A151" s="38"/>
      <c r="B151" s="6" t="s">
        <v>81</v>
      </c>
      <c r="C151" s="2"/>
      <c r="D151" s="2"/>
      <c r="E151" s="2"/>
      <c r="F151" s="14">
        <v>0</v>
      </c>
      <c r="G151" s="14">
        <v>0</v>
      </c>
      <c r="H151" s="69"/>
      <c r="I151" s="25"/>
      <c r="J151" s="24"/>
      <c r="K151" s="25"/>
      <c r="L151" s="25"/>
      <c r="M151" s="25"/>
      <c r="N151" s="25"/>
      <c r="O151" s="25"/>
      <c r="P151" s="25"/>
      <c r="Q151" s="25"/>
    </row>
    <row r="152" spans="1:17" s="43" customFormat="1" ht="11.5" x14ac:dyDescent="0.35">
      <c r="A152" s="38"/>
      <c r="B152" s="6" t="s">
        <v>80</v>
      </c>
      <c r="C152" s="2"/>
      <c r="D152" s="2"/>
      <c r="E152" s="2"/>
      <c r="F152" s="14">
        <v>0</v>
      </c>
      <c r="G152" s="14">
        <v>0</v>
      </c>
      <c r="H152" s="69"/>
      <c r="I152" s="25"/>
      <c r="J152" s="24"/>
      <c r="K152" s="25"/>
      <c r="L152" s="25"/>
      <c r="M152" s="25"/>
      <c r="N152" s="25"/>
      <c r="O152" s="25"/>
      <c r="P152" s="25"/>
      <c r="Q152" s="25"/>
    </row>
    <row r="153" spans="1:17" s="43" customFormat="1" ht="11.5" x14ac:dyDescent="0.35">
      <c r="A153" s="38"/>
      <c r="B153" s="3"/>
      <c r="C153" s="2"/>
      <c r="D153" s="2"/>
      <c r="E153" s="2"/>
      <c r="F153" s="14">
        <v>0</v>
      </c>
      <c r="G153" s="14">
        <v>0</v>
      </c>
      <c r="H153" s="69"/>
      <c r="I153" s="25"/>
      <c r="J153" s="24"/>
      <c r="K153" s="25"/>
      <c r="L153" s="25"/>
      <c r="M153" s="25"/>
      <c r="N153" s="25"/>
      <c r="O153" s="25"/>
      <c r="P153" s="25"/>
      <c r="Q153" s="25"/>
    </row>
    <row r="154" spans="1:17" s="43" customFormat="1" ht="11.5" x14ac:dyDescent="0.35">
      <c r="A154" s="38"/>
      <c r="B154" s="3"/>
      <c r="C154" s="2"/>
      <c r="D154" s="2"/>
      <c r="E154" s="2"/>
      <c r="F154" s="14">
        <v>0</v>
      </c>
      <c r="G154" s="14">
        <v>0</v>
      </c>
      <c r="H154" s="69"/>
      <c r="I154" s="25"/>
      <c r="J154" s="24"/>
      <c r="K154" s="25"/>
      <c r="L154" s="25"/>
      <c r="M154" s="25"/>
      <c r="N154" s="25"/>
      <c r="O154" s="25"/>
      <c r="P154" s="25"/>
      <c r="Q154" s="25"/>
    </row>
    <row r="155" spans="1:17" s="43" customFormat="1" ht="11.5" x14ac:dyDescent="0.35">
      <c r="A155" s="38"/>
      <c r="B155" s="3"/>
      <c r="C155" s="2"/>
      <c r="D155" s="2"/>
      <c r="E155" s="2"/>
      <c r="F155" s="14">
        <v>0</v>
      </c>
      <c r="G155" s="14">
        <v>0</v>
      </c>
      <c r="H155" s="69"/>
      <c r="I155" s="25"/>
      <c r="J155" s="24"/>
      <c r="K155" s="25"/>
      <c r="L155" s="25"/>
      <c r="M155" s="25"/>
      <c r="N155" s="25"/>
      <c r="O155" s="25"/>
      <c r="P155" s="25"/>
      <c r="Q155" s="25"/>
    </row>
    <row r="156" spans="1:17" s="43" customFormat="1" ht="11.5" x14ac:dyDescent="0.35">
      <c r="A156" s="38"/>
      <c r="B156" s="102"/>
      <c r="C156" s="90"/>
      <c r="D156" s="103"/>
      <c r="E156" s="104" t="s">
        <v>31</v>
      </c>
      <c r="F156" s="19">
        <f>SUM(F149:F155)</f>
        <v>0</v>
      </c>
      <c r="G156" s="19">
        <f>SUM(G149:G155)</f>
        <v>0</v>
      </c>
      <c r="H156" s="69"/>
      <c r="I156" s="25"/>
      <c r="J156" s="24"/>
      <c r="K156" s="25"/>
      <c r="L156" s="25"/>
      <c r="M156" s="25"/>
      <c r="N156" s="25"/>
      <c r="O156" s="25"/>
      <c r="P156" s="25"/>
      <c r="Q156" s="25"/>
    </row>
    <row r="157" spans="1:17" s="43" customFormat="1" ht="12.5" x14ac:dyDescent="0.35">
      <c r="A157" s="38"/>
      <c r="B157" s="70"/>
      <c r="C157" s="25"/>
      <c r="D157" s="82"/>
      <c r="E157" s="83"/>
      <c r="F157" s="19"/>
      <c r="G157" s="109"/>
      <c r="H157" s="69"/>
      <c r="I157" s="25"/>
      <c r="J157" s="24"/>
      <c r="K157" s="25"/>
      <c r="L157" s="25"/>
      <c r="M157" s="25"/>
      <c r="N157" s="25"/>
      <c r="O157" s="25"/>
      <c r="P157" s="25"/>
      <c r="Q157" s="25"/>
    </row>
    <row r="158" spans="1:17" s="43" customFormat="1" ht="12.5" x14ac:dyDescent="0.35">
      <c r="A158" s="38"/>
      <c r="B158" s="70" t="s">
        <v>44</v>
      </c>
      <c r="C158" s="25"/>
      <c r="D158" s="82"/>
      <c r="E158" s="83"/>
      <c r="F158" s="19"/>
      <c r="G158" s="109"/>
      <c r="H158" s="69"/>
      <c r="I158" s="25"/>
      <c r="J158" s="24"/>
      <c r="K158" s="25"/>
      <c r="L158" s="25"/>
      <c r="M158" s="25"/>
      <c r="N158" s="25"/>
      <c r="O158" s="25"/>
      <c r="P158" s="25"/>
      <c r="Q158" s="25"/>
    </row>
    <row r="159" spans="1:17" s="43" customFormat="1" ht="12.5" x14ac:dyDescent="0.35">
      <c r="A159" s="38"/>
      <c r="B159" s="73" t="s">
        <v>7</v>
      </c>
      <c r="C159" s="25"/>
      <c r="E159" s="83"/>
      <c r="F159" s="92" t="s">
        <v>8</v>
      </c>
      <c r="G159" s="109"/>
      <c r="H159" s="69"/>
      <c r="I159" s="25"/>
      <c r="J159" s="24"/>
      <c r="K159" s="25"/>
      <c r="L159" s="25"/>
      <c r="M159" s="25"/>
      <c r="N159" s="25"/>
      <c r="O159" s="25"/>
      <c r="P159" s="25"/>
      <c r="Q159" s="25"/>
    </row>
    <row r="160" spans="1:17" s="43" customFormat="1" ht="11.5" x14ac:dyDescent="0.35">
      <c r="A160" s="38"/>
      <c r="B160" s="6"/>
      <c r="C160" s="2"/>
      <c r="D160" s="2"/>
      <c r="E160" s="2"/>
      <c r="F160" s="14">
        <v>0</v>
      </c>
      <c r="G160" s="14">
        <v>0</v>
      </c>
      <c r="H160" s="69"/>
      <c r="I160" s="25"/>
      <c r="J160" s="24"/>
      <c r="K160" s="25"/>
      <c r="L160" s="25"/>
      <c r="M160" s="25"/>
      <c r="N160" s="25"/>
      <c r="O160" s="25"/>
      <c r="P160" s="25"/>
      <c r="Q160" s="25"/>
    </row>
    <row r="161" spans="1:17" s="43" customFormat="1" ht="11.5" x14ac:dyDescent="0.35">
      <c r="A161" s="38"/>
      <c r="B161" s="3"/>
      <c r="C161" s="2"/>
      <c r="D161" s="2"/>
      <c r="E161" s="2"/>
      <c r="F161" s="14">
        <v>0</v>
      </c>
      <c r="G161" s="14">
        <v>0</v>
      </c>
      <c r="H161" s="69"/>
      <c r="I161" s="25"/>
      <c r="J161" s="24"/>
      <c r="K161" s="25"/>
      <c r="L161" s="25"/>
      <c r="M161" s="25"/>
      <c r="N161" s="25"/>
      <c r="O161" s="25"/>
      <c r="P161" s="25"/>
      <c r="Q161" s="25"/>
    </row>
    <row r="162" spans="1:17" s="43" customFormat="1" ht="11.5" x14ac:dyDescent="0.35">
      <c r="A162" s="38"/>
      <c r="B162" s="3"/>
      <c r="C162" s="2"/>
      <c r="D162" s="2"/>
      <c r="E162" s="2"/>
      <c r="F162" s="14">
        <v>0</v>
      </c>
      <c r="G162" s="14">
        <v>0</v>
      </c>
      <c r="H162" s="69"/>
      <c r="I162" s="25"/>
      <c r="J162" s="24"/>
      <c r="K162" s="25"/>
      <c r="L162" s="25"/>
      <c r="M162" s="25"/>
      <c r="N162" s="25"/>
      <c r="O162" s="25"/>
      <c r="P162" s="25"/>
      <c r="Q162" s="25"/>
    </row>
    <row r="163" spans="1:17" s="43" customFormat="1" ht="11.5" x14ac:dyDescent="0.35">
      <c r="A163" s="38"/>
      <c r="B163" s="3"/>
      <c r="C163" s="2"/>
      <c r="D163" s="2"/>
      <c r="E163" s="2"/>
      <c r="F163" s="14">
        <v>0</v>
      </c>
      <c r="G163" s="14">
        <v>0</v>
      </c>
      <c r="H163" s="69"/>
      <c r="I163" s="25"/>
      <c r="J163" s="24"/>
      <c r="K163" s="25"/>
      <c r="L163" s="25"/>
      <c r="M163" s="25"/>
      <c r="N163" s="25"/>
      <c r="O163" s="25"/>
      <c r="P163" s="25"/>
      <c r="Q163" s="25"/>
    </row>
    <row r="164" spans="1:17" s="43" customFormat="1" ht="11.5" x14ac:dyDescent="0.35">
      <c r="A164" s="38"/>
      <c r="B164" s="3"/>
      <c r="C164" s="2"/>
      <c r="D164" s="2"/>
      <c r="E164" s="2"/>
      <c r="F164" s="14">
        <v>0</v>
      </c>
      <c r="G164" s="14">
        <v>0</v>
      </c>
      <c r="H164" s="69"/>
      <c r="I164" s="25"/>
      <c r="J164" s="24"/>
      <c r="K164" s="25"/>
      <c r="L164" s="25"/>
      <c r="M164" s="25"/>
      <c r="N164" s="25"/>
      <c r="O164" s="25"/>
      <c r="P164" s="25"/>
      <c r="Q164" s="25"/>
    </row>
    <row r="165" spans="1:17" s="43" customFormat="1" ht="11.5" x14ac:dyDescent="0.35">
      <c r="A165" s="38"/>
      <c r="B165" s="3"/>
      <c r="C165" s="2"/>
      <c r="D165" s="2"/>
      <c r="E165" s="2"/>
      <c r="F165" s="14">
        <v>0</v>
      </c>
      <c r="G165" s="14">
        <v>0</v>
      </c>
      <c r="H165" s="69"/>
      <c r="I165" s="25"/>
      <c r="J165" s="24"/>
      <c r="K165" s="25"/>
      <c r="L165" s="25"/>
      <c r="M165" s="25"/>
      <c r="N165" s="25"/>
      <c r="O165" s="25"/>
      <c r="P165" s="25"/>
      <c r="Q165" s="25"/>
    </row>
    <row r="166" spans="1:17" s="43" customFormat="1" ht="11.5" x14ac:dyDescent="0.35">
      <c r="A166" s="38"/>
      <c r="B166" s="3"/>
      <c r="C166" s="2"/>
      <c r="D166" s="2"/>
      <c r="E166" s="2"/>
      <c r="F166" s="14">
        <v>0</v>
      </c>
      <c r="G166" s="14">
        <v>0</v>
      </c>
      <c r="H166" s="69"/>
      <c r="I166" s="25"/>
      <c r="J166" s="24"/>
      <c r="K166" s="25"/>
      <c r="L166" s="25"/>
      <c r="M166" s="25"/>
      <c r="N166" s="25"/>
      <c r="O166" s="25"/>
      <c r="P166" s="25"/>
      <c r="Q166" s="25"/>
    </row>
    <row r="167" spans="1:17" s="43" customFormat="1" ht="11.5" x14ac:dyDescent="0.35">
      <c r="A167" s="38"/>
      <c r="B167" s="102"/>
      <c r="C167" s="90"/>
      <c r="D167" s="103"/>
      <c r="E167" s="104" t="s">
        <v>48</v>
      </c>
      <c r="F167" s="19">
        <f>SUM(F160:F166)</f>
        <v>0</v>
      </c>
      <c r="G167" s="19">
        <f>SUM(G160:G166)</f>
        <v>0</v>
      </c>
      <c r="H167" s="69"/>
      <c r="I167" s="25"/>
      <c r="J167" s="24"/>
      <c r="K167" s="25"/>
      <c r="L167" s="25"/>
      <c r="M167" s="25"/>
      <c r="N167" s="25"/>
      <c r="O167" s="25"/>
      <c r="P167" s="25"/>
      <c r="Q167" s="25"/>
    </row>
    <row r="168" spans="1:17" s="43" customFormat="1" thickBot="1" x14ac:dyDescent="0.4">
      <c r="A168" s="38"/>
      <c r="B168" s="70"/>
      <c r="C168" s="25"/>
      <c r="D168" s="82"/>
      <c r="E168" s="83"/>
      <c r="F168" s="19"/>
      <c r="G168" s="109"/>
      <c r="H168" s="69"/>
      <c r="I168" s="25"/>
      <c r="J168" s="24"/>
      <c r="K168" s="25"/>
      <c r="L168" s="25"/>
      <c r="M168" s="25"/>
      <c r="N168" s="25"/>
      <c r="O168" s="25"/>
      <c r="P168" s="25"/>
      <c r="Q168" s="25"/>
    </row>
    <row r="169" spans="1:17" s="43" customFormat="1" ht="12" thickBot="1" x14ac:dyDescent="0.4">
      <c r="A169" s="38"/>
      <c r="B169" s="77"/>
      <c r="C169" s="78"/>
      <c r="D169" s="105"/>
      <c r="E169" s="80" t="s">
        <v>23</v>
      </c>
      <c r="F169" s="60">
        <f>F134+F145+F156+F167</f>
        <v>0</v>
      </c>
      <c r="G169" s="60">
        <f>G134+G145+G156+G167</f>
        <v>0</v>
      </c>
      <c r="H169" s="81"/>
      <c r="I169" s="25"/>
      <c r="J169" s="24"/>
      <c r="K169" s="25"/>
      <c r="L169" s="25"/>
      <c r="M169" s="25"/>
      <c r="N169" s="25"/>
      <c r="O169" s="25"/>
      <c r="P169" s="25"/>
      <c r="Q169" s="25"/>
    </row>
    <row r="170" spans="1:17" s="43" customFormat="1" thickBot="1" x14ac:dyDescent="0.4">
      <c r="A170" s="38"/>
      <c r="B170" s="25"/>
      <c r="C170" s="25"/>
      <c r="D170" s="82"/>
      <c r="E170" s="83"/>
      <c r="F170" s="19"/>
      <c r="G170" s="109"/>
      <c r="H170" s="106"/>
      <c r="I170" s="25"/>
      <c r="J170" s="24"/>
      <c r="K170" s="25"/>
      <c r="L170" s="25"/>
      <c r="M170" s="25"/>
      <c r="N170" s="25"/>
      <c r="O170" s="25"/>
      <c r="P170" s="25"/>
      <c r="Q170" s="25"/>
    </row>
    <row r="171" spans="1:17" s="43" customFormat="1" ht="15.5" x14ac:dyDescent="0.35">
      <c r="A171" s="62" t="s">
        <v>9</v>
      </c>
      <c r="B171" s="87" t="s">
        <v>56</v>
      </c>
      <c r="C171" s="65"/>
      <c r="D171" s="65"/>
      <c r="E171" s="65"/>
      <c r="F171" s="65"/>
      <c r="G171" s="65"/>
      <c r="H171" s="65"/>
      <c r="I171" s="70"/>
      <c r="J171" s="24"/>
      <c r="K171" s="25"/>
      <c r="L171" s="25"/>
      <c r="M171" s="25"/>
      <c r="N171" s="25"/>
      <c r="O171" s="25"/>
      <c r="P171" s="25"/>
      <c r="Q171" s="25"/>
    </row>
    <row r="172" spans="1:17" s="43" customFormat="1" ht="15.5" x14ac:dyDescent="0.35">
      <c r="A172" s="38"/>
      <c r="B172" s="89"/>
      <c r="C172" s="90"/>
      <c r="D172" s="90"/>
      <c r="E172" s="90"/>
      <c r="F172" s="20"/>
      <c r="G172" s="109"/>
      <c r="H172" s="93"/>
      <c r="I172" s="25"/>
      <c r="J172" s="24"/>
      <c r="K172" s="25"/>
      <c r="L172" s="25"/>
      <c r="M172" s="25"/>
      <c r="N172" s="25"/>
      <c r="O172" s="25"/>
      <c r="P172" s="25"/>
      <c r="Q172" s="25"/>
    </row>
    <row r="173" spans="1:17" s="43" customFormat="1" ht="11.5" x14ac:dyDescent="0.35">
      <c r="A173" s="38"/>
      <c r="B173" s="70" t="s">
        <v>13</v>
      </c>
      <c r="C173" s="71"/>
      <c r="D173" s="71"/>
      <c r="E173" s="35"/>
      <c r="F173" s="72" t="s">
        <v>119</v>
      </c>
      <c r="G173" s="72" t="s">
        <v>129</v>
      </c>
      <c r="H173" s="69"/>
      <c r="I173" s="25"/>
      <c r="J173" s="24"/>
      <c r="K173" s="25"/>
      <c r="L173" s="25"/>
      <c r="M173" s="25"/>
      <c r="N173" s="25"/>
      <c r="O173" s="25"/>
      <c r="P173" s="25"/>
      <c r="Q173" s="25"/>
    </row>
    <row r="174" spans="1:17" s="43" customFormat="1" ht="11.5" x14ac:dyDescent="0.35">
      <c r="A174" s="38"/>
      <c r="B174" s="73" t="s">
        <v>64</v>
      </c>
      <c r="C174" s="74"/>
      <c r="D174" s="34" t="s">
        <v>3</v>
      </c>
      <c r="E174" s="74" t="s">
        <v>4</v>
      </c>
      <c r="F174" s="92" t="s">
        <v>5</v>
      </c>
      <c r="G174" s="34" t="s">
        <v>109</v>
      </c>
      <c r="H174" s="69"/>
      <c r="I174" s="25"/>
      <c r="J174" s="24"/>
      <c r="K174" s="25"/>
      <c r="L174" s="25"/>
      <c r="M174" s="25"/>
      <c r="N174" s="25"/>
      <c r="O174" s="25"/>
      <c r="P174" s="25"/>
      <c r="Q174" s="25"/>
    </row>
    <row r="175" spans="1:17" s="43" customFormat="1" ht="11.5" x14ac:dyDescent="0.35">
      <c r="A175" s="38"/>
      <c r="B175" s="6" t="s">
        <v>84</v>
      </c>
      <c r="C175" s="2"/>
      <c r="D175" s="13"/>
      <c r="E175" s="2"/>
      <c r="F175" s="20">
        <f t="shared" ref="F175:F183" si="4">$D175*E175</f>
        <v>0</v>
      </c>
      <c r="G175" s="14">
        <v>0</v>
      </c>
      <c r="H175" s="69"/>
      <c r="I175" s="25"/>
      <c r="J175" s="24"/>
      <c r="K175" s="25"/>
      <c r="L175" s="25"/>
      <c r="M175" s="25"/>
      <c r="N175" s="25"/>
      <c r="O175" s="25"/>
      <c r="P175" s="25"/>
      <c r="Q175" s="25"/>
    </row>
    <row r="176" spans="1:17" s="43" customFormat="1" ht="11.5" x14ac:dyDescent="0.35">
      <c r="A176" s="38"/>
      <c r="B176" s="6" t="s">
        <v>82</v>
      </c>
      <c r="C176" s="2"/>
      <c r="D176" s="13"/>
      <c r="E176" s="2"/>
      <c r="F176" s="20">
        <f t="shared" si="4"/>
        <v>0</v>
      </c>
      <c r="G176" s="14">
        <v>0</v>
      </c>
      <c r="H176" s="69"/>
      <c r="I176" s="25"/>
      <c r="J176" s="24"/>
      <c r="K176" s="25"/>
      <c r="L176" s="25"/>
      <c r="M176" s="25"/>
      <c r="N176" s="25"/>
      <c r="O176" s="25"/>
      <c r="P176" s="25"/>
      <c r="Q176" s="25"/>
    </row>
    <row r="177" spans="1:17" s="43" customFormat="1" ht="11.5" x14ac:dyDescent="0.35">
      <c r="A177" s="38"/>
      <c r="B177" s="6" t="s">
        <v>83</v>
      </c>
      <c r="C177" s="2"/>
      <c r="D177" s="13"/>
      <c r="E177" s="2"/>
      <c r="F177" s="20">
        <f t="shared" si="4"/>
        <v>0</v>
      </c>
      <c r="G177" s="14">
        <v>0</v>
      </c>
      <c r="H177" s="69"/>
      <c r="I177" s="25"/>
      <c r="J177" s="24"/>
      <c r="K177" s="25"/>
      <c r="L177" s="25"/>
      <c r="M177" s="25"/>
      <c r="N177" s="25"/>
      <c r="O177" s="25"/>
      <c r="P177" s="25"/>
      <c r="Q177" s="25"/>
    </row>
    <row r="178" spans="1:17" s="43" customFormat="1" ht="11.5" x14ac:dyDescent="0.35">
      <c r="A178" s="38"/>
      <c r="B178" s="6"/>
      <c r="C178" s="2"/>
      <c r="D178" s="13"/>
      <c r="E178" s="2"/>
      <c r="F178" s="20">
        <f t="shared" si="4"/>
        <v>0</v>
      </c>
      <c r="G178" s="14">
        <v>0</v>
      </c>
      <c r="H178" s="69"/>
      <c r="I178" s="25"/>
      <c r="J178" s="24"/>
      <c r="K178" s="25"/>
      <c r="L178" s="25"/>
      <c r="M178" s="25"/>
      <c r="N178" s="25"/>
      <c r="O178" s="25"/>
      <c r="P178" s="25"/>
      <c r="Q178" s="25"/>
    </row>
    <row r="179" spans="1:17" s="43" customFormat="1" ht="11.5" x14ac:dyDescent="0.35">
      <c r="A179" s="38"/>
      <c r="B179" s="6"/>
      <c r="C179" s="2"/>
      <c r="D179" s="13"/>
      <c r="E179" s="2"/>
      <c r="F179" s="20">
        <f t="shared" si="4"/>
        <v>0</v>
      </c>
      <c r="G179" s="14">
        <v>0</v>
      </c>
      <c r="H179" s="69"/>
      <c r="I179" s="25"/>
      <c r="J179" s="24"/>
      <c r="K179" s="25"/>
      <c r="L179" s="25"/>
      <c r="M179" s="25"/>
      <c r="N179" s="25"/>
      <c r="O179" s="25"/>
      <c r="P179" s="25"/>
      <c r="Q179" s="25"/>
    </row>
    <row r="180" spans="1:17" s="43" customFormat="1" ht="11.5" x14ac:dyDescent="0.35">
      <c r="A180" s="38"/>
      <c r="B180" s="6"/>
      <c r="C180" s="2"/>
      <c r="D180" s="13"/>
      <c r="E180" s="2"/>
      <c r="F180" s="20">
        <f t="shared" si="4"/>
        <v>0</v>
      </c>
      <c r="G180" s="14">
        <v>0</v>
      </c>
      <c r="H180" s="69"/>
      <c r="I180" s="25"/>
      <c r="J180" s="24"/>
      <c r="K180" s="25"/>
      <c r="L180" s="25"/>
      <c r="M180" s="25"/>
      <c r="N180" s="25"/>
      <c r="O180" s="25"/>
      <c r="P180" s="25"/>
      <c r="Q180" s="25"/>
    </row>
    <row r="181" spans="1:17" s="43" customFormat="1" ht="11.5" x14ac:dyDescent="0.35">
      <c r="A181" s="38"/>
      <c r="B181" s="6"/>
      <c r="C181" s="2"/>
      <c r="D181" s="13"/>
      <c r="E181" s="2"/>
      <c r="F181" s="20">
        <f t="shared" si="4"/>
        <v>0</v>
      </c>
      <c r="G181" s="14">
        <v>0</v>
      </c>
      <c r="H181" s="69"/>
      <c r="I181" s="25"/>
      <c r="J181" s="24"/>
      <c r="K181" s="25"/>
      <c r="L181" s="25"/>
      <c r="M181" s="25"/>
      <c r="N181" s="25"/>
      <c r="O181" s="25"/>
      <c r="P181" s="25"/>
      <c r="Q181" s="25"/>
    </row>
    <row r="182" spans="1:17" s="43" customFormat="1" ht="11.5" x14ac:dyDescent="0.35">
      <c r="A182" s="38"/>
      <c r="B182" s="6"/>
      <c r="C182" s="2"/>
      <c r="D182" s="13"/>
      <c r="E182" s="2"/>
      <c r="F182" s="20">
        <f t="shared" si="4"/>
        <v>0</v>
      </c>
      <c r="G182" s="14">
        <v>0</v>
      </c>
      <c r="H182" s="69"/>
      <c r="I182" s="25"/>
      <c r="J182" s="24"/>
      <c r="K182" s="25"/>
      <c r="L182" s="25"/>
      <c r="M182" s="25"/>
      <c r="N182" s="25"/>
      <c r="O182" s="25"/>
      <c r="P182" s="25"/>
      <c r="Q182" s="25"/>
    </row>
    <row r="183" spans="1:17" s="43" customFormat="1" ht="11.5" x14ac:dyDescent="0.35">
      <c r="A183" s="38"/>
      <c r="B183" s="6"/>
      <c r="C183" s="2"/>
      <c r="D183" s="13"/>
      <c r="E183" s="2"/>
      <c r="F183" s="20">
        <f t="shared" si="4"/>
        <v>0</v>
      </c>
      <c r="G183" s="14">
        <v>0</v>
      </c>
      <c r="H183" s="69"/>
      <c r="I183" s="25"/>
      <c r="J183" s="24"/>
      <c r="K183" s="25"/>
      <c r="L183" s="25"/>
      <c r="M183" s="25"/>
      <c r="N183" s="25"/>
      <c r="O183" s="25"/>
      <c r="P183" s="25"/>
      <c r="Q183" s="25"/>
    </row>
    <row r="184" spans="1:17" s="43" customFormat="1" ht="11.5" x14ac:dyDescent="0.35">
      <c r="A184" s="38"/>
      <c r="B184" s="95"/>
      <c r="C184" s="35"/>
      <c r="D184" s="96"/>
      <c r="E184" s="97" t="s">
        <v>14</v>
      </c>
      <c r="F184" s="85">
        <f>SUM(F175:F183)</f>
        <v>0</v>
      </c>
      <c r="G184" s="85">
        <f>SUM(G175:G183)</f>
        <v>0</v>
      </c>
      <c r="H184" s="69"/>
      <c r="I184" s="25"/>
      <c r="J184" s="24"/>
      <c r="K184" s="25"/>
      <c r="L184" s="25"/>
      <c r="M184" s="25"/>
      <c r="N184" s="25"/>
      <c r="O184" s="25"/>
      <c r="P184" s="25"/>
      <c r="Q184" s="25"/>
    </row>
    <row r="185" spans="1:17" s="43" customFormat="1" ht="12.5" x14ac:dyDescent="0.35">
      <c r="A185" s="38"/>
      <c r="B185" s="70"/>
      <c r="C185" s="25"/>
      <c r="D185" s="98"/>
      <c r="E185" s="98"/>
      <c r="F185" s="85"/>
      <c r="G185" s="109"/>
      <c r="H185" s="69"/>
      <c r="I185" s="25"/>
      <c r="J185" s="24"/>
      <c r="K185" s="25"/>
      <c r="L185" s="25"/>
      <c r="M185" s="25"/>
      <c r="N185" s="25"/>
      <c r="O185" s="25"/>
      <c r="P185" s="25"/>
      <c r="Q185" s="25"/>
    </row>
    <row r="186" spans="1:17" s="43" customFormat="1" ht="12.5" x14ac:dyDescent="0.35">
      <c r="A186" s="38"/>
      <c r="B186" s="70" t="s">
        <v>17</v>
      </c>
      <c r="C186" s="25"/>
      <c r="D186" s="35"/>
      <c r="E186" s="99"/>
      <c r="F186" s="100"/>
      <c r="G186" s="109"/>
      <c r="H186" s="101"/>
      <c r="I186" s="25"/>
      <c r="J186" s="24"/>
      <c r="K186" s="25"/>
      <c r="L186" s="25"/>
      <c r="M186" s="25"/>
      <c r="N186" s="25"/>
      <c r="O186" s="25"/>
      <c r="P186" s="25"/>
      <c r="Q186" s="25"/>
    </row>
    <row r="187" spans="1:17" s="43" customFormat="1" ht="12.5" x14ac:dyDescent="0.35">
      <c r="A187" s="38"/>
      <c r="B187" s="73" t="s">
        <v>7</v>
      </c>
      <c r="C187" s="25"/>
      <c r="E187" s="83"/>
      <c r="F187" s="92" t="s">
        <v>8</v>
      </c>
      <c r="G187" s="109"/>
      <c r="H187" s="101"/>
      <c r="I187" s="25"/>
      <c r="J187" s="24"/>
      <c r="K187" s="25"/>
      <c r="L187" s="25"/>
      <c r="M187" s="25"/>
      <c r="N187" s="25"/>
      <c r="O187" s="25"/>
      <c r="P187" s="25"/>
      <c r="Q187" s="25"/>
    </row>
    <row r="188" spans="1:17" s="43" customFormat="1" ht="11.5" x14ac:dyDescent="0.35">
      <c r="A188" s="38"/>
      <c r="B188" s="6" t="s">
        <v>71</v>
      </c>
      <c r="C188" s="2"/>
      <c r="D188" s="2"/>
      <c r="E188" s="2"/>
      <c r="F188" s="14">
        <v>0</v>
      </c>
      <c r="G188" s="14">
        <v>0</v>
      </c>
      <c r="H188" s="101"/>
      <c r="I188" s="25"/>
      <c r="J188" s="24"/>
      <c r="K188" s="25"/>
      <c r="L188" s="25"/>
      <c r="M188" s="25"/>
      <c r="N188" s="25"/>
      <c r="O188" s="25"/>
      <c r="P188" s="25"/>
      <c r="Q188" s="25"/>
    </row>
    <row r="189" spans="1:17" s="43" customFormat="1" ht="11.5" x14ac:dyDescent="0.35">
      <c r="A189" s="38"/>
      <c r="B189" s="3"/>
      <c r="C189" s="2"/>
      <c r="D189" s="2"/>
      <c r="E189" s="2"/>
      <c r="F189" s="14">
        <v>0</v>
      </c>
      <c r="G189" s="14">
        <v>0</v>
      </c>
      <c r="H189" s="101"/>
      <c r="I189" s="25"/>
      <c r="J189" s="24"/>
      <c r="K189" s="25"/>
      <c r="L189" s="25"/>
      <c r="M189" s="25"/>
      <c r="N189" s="25"/>
      <c r="O189" s="25"/>
      <c r="P189" s="25"/>
      <c r="Q189" s="25"/>
    </row>
    <row r="190" spans="1:17" s="43" customFormat="1" ht="11.5" x14ac:dyDescent="0.35">
      <c r="A190" s="38"/>
      <c r="B190" s="3"/>
      <c r="C190" s="2"/>
      <c r="D190" s="2"/>
      <c r="E190" s="2"/>
      <c r="F190" s="14">
        <v>0</v>
      </c>
      <c r="G190" s="14">
        <v>0</v>
      </c>
      <c r="H190" s="101"/>
      <c r="I190" s="25"/>
      <c r="J190" s="24"/>
      <c r="K190" s="25"/>
      <c r="L190" s="25"/>
      <c r="M190" s="25"/>
      <c r="N190" s="25"/>
      <c r="O190" s="25"/>
      <c r="P190" s="25"/>
      <c r="Q190" s="25"/>
    </row>
    <row r="191" spans="1:17" s="43" customFormat="1" ht="11.5" x14ac:dyDescent="0.35">
      <c r="A191" s="38"/>
      <c r="B191" s="3"/>
      <c r="C191" s="2"/>
      <c r="D191" s="2"/>
      <c r="E191" s="2"/>
      <c r="F191" s="14">
        <v>0</v>
      </c>
      <c r="G191" s="14">
        <v>0</v>
      </c>
      <c r="H191" s="101"/>
      <c r="I191" s="25"/>
      <c r="J191" s="24"/>
      <c r="K191" s="25"/>
      <c r="L191" s="25"/>
      <c r="M191" s="25"/>
      <c r="N191" s="25"/>
      <c r="O191" s="25"/>
      <c r="P191" s="25"/>
      <c r="Q191" s="25"/>
    </row>
    <row r="192" spans="1:17" s="43" customFormat="1" ht="11.5" x14ac:dyDescent="0.35">
      <c r="A192" s="38"/>
      <c r="B192" s="3"/>
      <c r="C192" s="2"/>
      <c r="D192" s="2"/>
      <c r="E192" s="2"/>
      <c r="F192" s="14">
        <v>0</v>
      </c>
      <c r="G192" s="14">
        <v>0</v>
      </c>
      <c r="H192" s="101"/>
      <c r="I192" s="25"/>
      <c r="J192" s="24"/>
      <c r="K192" s="25"/>
      <c r="L192" s="25"/>
      <c r="M192" s="25"/>
      <c r="N192" s="25"/>
      <c r="O192" s="25"/>
      <c r="P192" s="25"/>
      <c r="Q192" s="25"/>
    </row>
    <row r="193" spans="1:17" s="43" customFormat="1" ht="11.5" x14ac:dyDescent="0.35">
      <c r="A193" s="38"/>
      <c r="B193" s="3"/>
      <c r="C193" s="2"/>
      <c r="D193" s="2"/>
      <c r="E193" s="2"/>
      <c r="F193" s="14">
        <v>0</v>
      </c>
      <c r="G193" s="14">
        <v>0</v>
      </c>
      <c r="H193" s="101"/>
      <c r="I193" s="25"/>
      <c r="J193" s="24"/>
      <c r="K193" s="25"/>
      <c r="L193" s="25"/>
      <c r="M193" s="25"/>
      <c r="N193" s="25"/>
      <c r="O193" s="25"/>
      <c r="P193" s="25"/>
      <c r="Q193" s="25"/>
    </row>
    <row r="194" spans="1:17" s="43" customFormat="1" ht="11.5" x14ac:dyDescent="0.35">
      <c r="A194" s="38"/>
      <c r="B194" s="3"/>
      <c r="C194" s="2"/>
      <c r="D194" s="2"/>
      <c r="E194" s="2"/>
      <c r="F194" s="14">
        <v>0</v>
      </c>
      <c r="G194" s="14">
        <v>0</v>
      </c>
      <c r="H194" s="101"/>
      <c r="I194" s="25"/>
      <c r="J194" s="24"/>
      <c r="K194" s="25"/>
      <c r="L194" s="25"/>
      <c r="M194" s="25"/>
      <c r="N194" s="25"/>
      <c r="O194" s="25"/>
      <c r="P194" s="25"/>
      <c r="Q194" s="25"/>
    </row>
    <row r="195" spans="1:17" s="43" customFormat="1" ht="11.5" x14ac:dyDescent="0.35">
      <c r="A195" s="38"/>
      <c r="B195" s="102"/>
      <c r="C195" s="90"/>
      <c r="D195" s="103"/>
      <c r="E195" s="97" t="s">
        <v>18</v>
      </c>
      <c r="F195" s="19">
        <f>SUM(F188:F194)</f>
        <v>0</v>
      </c>
      <c r="G195" s="85">
        <f>SUM(G188:G194)</f>
        <v>0</v>
      </c>
      <c r="H195" s="101"/>
      <c r="I195" s="25"/>
      <c r="J195" s="24"/>
      <c r="K195" s="25"/>
      <c r="L195" s="25"/>
      <c r="M195" s="25"/>
      <c r="N195" s="25"/>
      <c r="O195" s="25"/>
      <c r="P195" s="25"/>
      <c r="Q195" s="25"/>
    </row>
    <row r="196" spans="1:17" s="43" customFormat="1" ht="12.5" x14ac:dyDescent="0.35">
      <c r="A196" s="38"/>
      <c r="B196" s="70"/>
      <c r="C196" s="25"/>
      <c r="D196" s="82"/>
      <c r="E196" s="83"/>
      <c r="F196" s="19"/>
      <c r="G196" s="109"/>
      <c r="H196" s="69"/>
      <c r="I196" s="25"/>
      <c r="J196" s="24"/>
      <c r="K196" s="25"/>
      <c r="L196" s="25"/>
      <c r="M196" s="25"/>
      <c r="N196" s="25"/>
      <c r="O196" s="25"/>
      <c r="P196" s="25"/>
      <c r="Q196" s="25"/>
    </row>
    <row r="197" spans="1:17" s="43" customFormat="1" ht="12.5" x14ac:dyDescent="0.35">
      <c r="A197" s="38"/>
      <c r="B197" s="110" t="s">
        <v>59</v>
      </c>
      <c r="C197" s="25"/>
      <c r="D197" s="82"/>
      <c r="E197" s="83"/>
      <c r="F197" s="19"/>
      <c r="G197" s="109"/>
      <c r="H197" s="69"/>
      <c r="I197" s="25"/>
      <c r="J197" s="24"/>
      <c r="K197" s="25"/>
      <c r="L197" s="25"/>
      <c r="M197" s="25"/>
      <c r="N197" s="25"/>
      <c r="O197" s="25"/>
      <c r="P197" s="25"/>
      <c r="Q197" s="25"/>
    </row>
    <row r="198" spans="1:17" s="43" customFormat="1" ht="12.5" x14ac:dyDescent="0.35">
      <c r="A198" s="38"/>
      <c r="B198" s="73" t="s">
        <v>7</v>
      </c>
      <c r="C198" s="25"/>
      <c r="E198" s="83"/>
      <c r="F198" s="92" t="s">
        <v>8</v>
      </c>
      <c r="G198" s="109"/>
      <c r="H198" s="69"/>
      <c r="I198" s="25"/>
      <c r="J198" s="24"/>
      <c r="K198" s="25"/>
      <c r="L198" s="25"/>
      <c r="M198" s="25"/>
      <c r="N198" s="25"/>
      <c r="O198" s="25"/>
      <c r="P198" s="25"/>
      <c r="Q198" s="25"/>
    </row>
    <row r="199" spans="1:17" s="43" customFormat="1" ht="11.5" x14ac:dyDescent="0.35">
      <c r="A199" s="38"/>
      <c r="B199" s="6" t="s">
        <v>85</v>
      </c>
      <c r="C199" s="2"/>
      <c r="D199" s="2"/>
      <c r="E199" s="2"/>
      <c r="F199" s="14">
        <v>0</v>
      </c>
      <c r="G199" s="14">
        <v>0</v>
      </c>
      <c r="H199" s="69"/>
      <c r="I199" s="25"/>
      <c r="J199" s="24"/>
      <c r="K199" s="25"/>
      <c r="L199" s="25"/>
      <c r="M199" s="25"/>
      <c r="N199" s="25"/>
      <c r="O199" s="25"/>
      <c r="P199" s="25"/>
      <c r="Q199" s="25"/>
    </row>
    <row r="200" spans="1:17" s="43" customFormat="1" ht="11.5" x14ac:dyDescent="0.35">
      <c r="A200" s="38"/>
      <c r="B200" s="6" t="s">
        <v>86</v>
      </c>
      <c r="C200" s="2"/>
      <c r="D200" s="2"/>
      <c r="E200" s="2"/>
      <c r="F200" s="14">
        <v>0</v>
      </c>
      <c r="G200" s="14">
        <v>0</v>
      </c>
      <c r="H200" s="69"/>
      <c r="I200" s="25"/>
      <c r="J200" s="24"/>
      <c r="K200" s="25"/>
      <c r="L200" s="25"/>
      <c r="M200" s="25"/>
      <c r="N200" s="25"/>
      <c r="O200" s="25"/>
      <c r="P200" s="25"/>
      <c r="Q200" s="25"/>
    </row>
    <row r="201" spans="1:17" s="43" customFormat="1" ht="11.5" x14ac:dyDescent="0.35">
      <c r="A201" s="38"/>
      <c r="B201" s="6" t="s">
        <v>87</v>
      </c>
      <c r="C201" s="2"/>
      <c r="D201" s="2"/>
      <c r="E201" s="2"/>
      <c r="F201" s="14">
        <v>0</v>
      </c>
      <c r="G201" s="14">
        <v>0</v>
      </c>
      <c r="H201" s="69"/>
      <c r="I201" s="25"/>
      <c r="J201" s="24"/>
      <c r="K201" s="25"/>
      <c r="L201" s="25"/>
      <c r="M201" s="25"/>
      <c r="N201" s="25"/>
      <c r="O201" s="25"/>
      <c r="P201" s="25"/>
      <c r="Q201" s="25"/>
    </row>
    <row r="202" spans="1:17" s="43" customFormat="1" ht="11.5" x14ac:dyDescent="0.35">
      <c r="A202" s="38"/>
      <c r="B202" s="3"/>
      <c r="C202" s="2"/>
      <c r="D202" s="2"/>
      <c r="E202" s="2"/>
      <c r="F202" s="14">
        <v>0</v>
      </c>
      <c r="G202" s="14">
        <v>0</v>
      </c>
      <c r="H202" s="69"/>
      <c r="I202" s="25"/>
      <c r="J202" s="24"/>
      <c r="K202" s="25"/>
      <c r="L202" s="25"/>
      <c r="M202" s="25"/>
      <c r="N202" s="25"/>
      <c r="O202" s="25"/>
      <c r="P202" s="25"/>
      <c r="Q202" s="25"/>
    </row>
    <row r="203" spans="1:17" s="43" customFormat="1" ht="11.5" x14ac:dyDescent="0.35">
      <c r="A203" s="38"/>
      <c r="B203" s="3"/>
      <c r="C203" s="2"/>
      <c r="D203" s="2"/>
      <c r="E203" s="2"/>
      <c r="F203" s="14">
        <v>0</v>
      </c>
      <c r="G203" s="14">
        <v>0</v>
      </c>
      <c r="H203" s="69"/>
      <c r="I203" s="25"/>
      <c r="J203" s="24"/>
      <c r="K203" s="25"/>
      <c r="L203" s="25"/>
      <c r="M203" s="25"/>
      <c r="N203" s="25"/>
      <c r="O203" s="25"/>
      <c r="P203" s="25"/>
      <c r="Q203" s="25"/>
    </row>
    <row r="204" spans="1:17" s="43" customFormat="1" ht="11.5" x14ac:dyDescent="0.35">
      <c r="A204" s="38"/>
      <c r="B204" s="3"/>
      <c r="C204" s="2"/>
      <c r="D204" s="2"/>
      <c r="E204" s="2"/>
      <c r="F204" s="14">
        <v>0</v>
      </c>
      <c r="G204" s="14">
        <v>0</v>
      </c>
      <c r="H204" s="69"/>
      <c r="I204" s="25"/>
      <c r="J204" s="24"/>
      <c r="K204" s="25"/>
      <c r="L204" s="25"/>
      <c r="M204" s="25"/>
      <c r="N204" s="25"/>
      <c r="O204" s="25"/>
      <c r="P204" s="25"/>
      <c r="Q204" s="25"/>
    </row>
    <row r="205" spans="1:17" s="43" customFormat="1" ht="11.5" x14ac:dyDescent="0.35">
      <c r="A205" s="38"/>
      <c r="B205" s="3"/>
      <c r="C205" s="2"/>
      <c r="D205" s="2"/>
      <c r="E205" s="2"/>
      <c r="F205" s="14">
        <v>0</v>
      </c>
      <c r="G205" s="14">
        <v>0</v>
      </c>
      <c r="H205" s="69"/>
      <c r="I205" s="25"/>
      <c r="J205" s="24"/>
      <c r="K205" s="25"/>
      <c r="L205" s="25"/>
      <c r="M205" s="25"/>
      <c r="N205" s="25"/>
      <c r="O205" s="25"/>
      <c r="P205" s="25"/>
      <c r="Q205" s="25"/>
    </row>
    <row r="206" spans="1:17" s="43" customFormat="1" ht="11.5" x14ac:dyDescent="0.35">
      <c r="A206" s="38"/>
      <c r="B206" s="102"/>
      <c r="C206" s="90"/>
      <c r="D206" s="103"/>
      <c r="E206" s="104" t="s">
        <v>31</v>
      </c>
      <c r="F206" s="19">
        <f>SUM(F199:F205)</f>
        <v>0</v>
      </c>
      <c r="G206" s="19">
        <f>SUM(G199:G205)</f>
        <v>0</v>
      </c>
      <c r="H206" s="69"/>
      <c r="I206" s="25"/>
      <c r="J206" s="24"/>
      <c r="K206" s="25"/>
      <c r="L206" s="25"/>
      <c r="M206" s="25"/>
      <c r="N206" s="25"/>
      <c r="O206" s="25"/>
      <c r="P206" s="25"/>
      <c r="Q206" s="25"/>
    </row>
    <row r="207" spans="1:17" s="43" customFormat="1" ht="12.5" x14ac:dyDescent="0.35">
      <c r="A207" s="38"/>
      <c r="B207" s="70"/>
      <c r="C207" s="25"/>
      <c r="D207" s="82"/>
      <c r="E207" s="83"/>
      <c r="F207" s="19"/>
      <c r="G207" s="109"/>
      <c r="H207" s="69"/>
      <c r="I207" s="25"/>
      <c r="J207" s="24"/>
      <c r="K207" s="25"/>
      <c r="L207" s="25"/>
      <c r="M207" s="25"/>
      <c r="N207" s="25"/>
      <c r="O207" s="25"/>
      <c r="P207" s="25"/>
      <c r="Q207" s="25"/>
    </row>
    <row r="208" spans="1:17" s="43" customFormat="1" ht="12.5" x14ac:dyDescent="0.35">
      <c r="A208" s="38"/>
      <c r="B208" s="70" t="s">
        <v>44</v>
      </c>
      <c r="C208" s="25"/>
      <c r="D208" s="82"/>
      <c r="E208" s="83"/>
      <c r="F208" s="19"/>
      <c r="G208" s="109"/>
      <c r="H208" s="69"/>
      <c r="I208" s="25"/>
      <c r="J208" s="24"/>
      <c r="K208" s="25"/>
      <c r="L208" s="25"/>
      <c r="M208" s="25"/>
      <c r="N208" s="25"/>
      <c r="O208" s="25"/>
      <c r="P208" s="25"/>
      <c r="Q208" s="25"/>
    </row>
    <row r="209" spans="1:17" s="43" customFormat="1" ht="12.5" x14ac:dyDescent="0.35">
      <c r="A209" s="38"/>
      <c r="B209" s="73" t="s">
        <v>7</v>
      </c>
      <c r="C209" s="25"/>
      <c r="E209" s="83"/>
      <c r="F209" s="92" t="s">
        <v>8</v>
      </c>
      <c r="G209" s="109"/>
      <c r="H209" s="69"/>
      <c r="I209" s="25"/>
      <c r="J209" s="24"/>
      <c r="K209" s="25"/>
      <c r="L209" s="25"/>
      <c r="M209" s="25"/>
      <c r="N209" s="25"/>
      <c r="O209" s="25"/>
      <c r="P209" s="25"/>
      <c r="Q209" s="25"/>
    </row>
    <row r="210" spans="1:17" s="43" customFormat="1" ht="11.5" x14ac:dyDescent="0.35">
      <c r="A210" s="38"/>
      <c r="B210" s="6" t="s">
        <v>85</v>
      </c>
      <c r="C210" s="2"/>
      <c r="D210" s="2"/>
      <c r="E210" s="2"/>
      <c r="F210" s="14">
        <v>0</v>
      </c>
      <c r="G210" s="14">
        <v>0</v>
      </c>
      <c r="H210" s="69"/>
      <c r="I210" s="25"/>
      <c r="J210" s="24"/>
      <c r="K210" s="25"/>
      <c r="L210" s="25"/>
      <c r="M210" s="25"/>
      <c r="N210" s="25"/>
      <c r="O210" s="25"/>
      <c r="P210" s="25"/>
      <c r="Q210" s="25"/>
    </row>
    <row r="211" spans="1:17" s="43" customFormat="1" ht="11.5" x14ac:dyDescent="0.35">
      <c r="A211" s="38"/>
      <c r="B211" s="6" t="s">
        <v>86</v>
      </c>
      <c r="C211" s="2"/>
      <c r="D211" s="2"/>
      <c r="E211" s="2"/>
      <c r="F211" s="14">
        <v>0</v>
      </c>
      <c r="G211" s="14">
        <v>0</v>
      </c>
      <c r="H211" s="69"/>
      <c r="I211" s="25"/>
      <c r="J211" s="24"/>
      <c r="K211" s="25"/>
      <c r="L211" s="25"/>
      <c r="M211" s="25"/>
      <c r="N211" s="25"/>
      <c r="O211" s="25"/>
      <c r="P211" s="25"/>
      <c r="Q211" s="25"/>
    </row>
    <row r="212" spans="1:17" s="43" customFormat="1" ht="11.5" x14ac:dyDescent="0.35">
      <c r="A212" s="38"/>
      <c r="B212" s="6" t="s">
        <v>87</v>
      </c>
      <c r="C212" s="2"/>
      <c r="D212" s="2"/>
      <c r="E212" s="2"/>
      <c r="F212" s="14">
        <v>0</v>
      </c>
      <c r="G212" s="14">
        <v>0</v>
      </c>
      <c r="H212" s="69"/>
      <c r="I212" s="25"/>
      <c r="J212" s="24"/>
      <c r="K212" s="25"/>
      <c r="L212" s="25"/>
      <c r="M212" s="25"/>
      <c r="N212" s="25"/>
      <c r="O212" s="25"/>
      <c r="P212" s="25"/>
      <c r="Q212" s="25"/>
    </row>
    <row r="213" spans="1:17" s="43" customFormat="1" ht="11.5" x14ac:dyDescent="0.35">
      <c r="A213" s="38"/>
      <c r="B213" s="3"/>
      <c r="C213" s="2"/>
      <c r="D213" s="2"/>
      <c r="E213" s="2"/>
      <c r="F213" s="14">
        <v>0</v>
      </c>
      <c r="G213" s="14">
        <v>0</v>
      </c>
      <c r="H213" s="69"/>
      <c r="I213" s="25"/>
      <c r="J213" s="24"/>
      <c r="K213" s="25"/>
      <c r="L213" s="25"/>
      <c r="M213" s="25"/>
      <c r="N213" s="25"/>
      <c r="O213" s="25"/>
      <c r="P213" s="25"/>
      <c r="Q213" s="25"/>
    </row>
    <row r="214" spans="1:17" s="43" customFormat="1" ht="11.5" x14ac:dyDescent="0.35">
      <c r="A214" s="38"/>
      <c r="B214" s="3"/>
      <c r="C214" s="2"/>
      <c r="D214" s="2"/>
      <c r="E214" s="2"/>
      <c r="F214" s="14">
        <v>0</v>
      </c>
      <c r="G214" s="14">
        <v>0</v>
      </c>
      <c r="H214" s="69"/>
      <c r="I214" s="25"/>
      <c r="J214" s="24"/>
      <c r="K214" s="25"/>
      <c r="L214" s="25"/>
      <c r="M214" s="25"/>
      <c r="N214" s="25"/>
      <c r="O214" s="25"/>
      <c r="P214" s="25"/>
      <c r="Q214" s="25"/>
    </row>
    <row r="215" spans="1:17" s="43" customFormat="1" ht="11.5" x14ac:dyDescent="0.35">
      <c r="A215" s="38"/>
      <c r="B215" s="3"/>
      <c r="C215" s="2"/>
      <c r="D215" s="2"/>
      <c r="E215" s="2"/>
      <c r="F215" s="14">
        <v>0</v>
      </c>
      <c r="G215" s="14">
        <v>0</v>
      </c>
      <c r="H215" s="69"/>
      <c r="I215" s="25"/>
      <c r="J215" s="24"/>
      <c r="K215" s="25"/>
      <c r="L215" s="25"/>
      <c r="M215" s="25"/>
      <c r="N215" s="25"/>
      <c r="O215" s="25"/>
      <c r="P215" s="25"/>
      <c r="Q215" s="25"/>
    </row>
    <row r="216" spans="1:17" s="43" customFormat="1" ht="11.5" x14ac:dyDescent="0.35">
      <c r="A216" s="38"/>
      <c r="B216" s="3"/>
      <c r="C216" s="2"/>
      <c r="D216" s="2"/>
      <c r="E216" s="2"/>
      <c r="F216" s="14">
        <v>0</v>
      </c>
      <c r="G216" s="14">
        <v>0</v>
      </c>
      <c r="H216" s="69"/>
      <c r="I216" s="25"/>
      <c r="J216" s="24"/>
      <c r="K216" s="25"/>
      <c r="L216" s="25"/>
      <c r="M216" s="25"/>
      <c r="N216" s="25"/>
      <c r="O216" s="25"/>
      <c r="P216" s="25"/>
      <c r="Q216" s="25"/>
    </row>
    <row r="217" spans="1:17" s="43" customFormat="1" ht="11.5" x14ac:dyDescent="0.35">
      <c r="A217" s="38"/>
      <c r="B217" s="102"/>
      <c r="C217" s="90"/>
      <c r="D217" s="103"/>
      <c r="E217" s="104" t="s">
        <v>47</v>
      </c>
      <c r="F217" s="19">
        <f>SUM(F210:F216)</f>
        <v>0</v>
      </c>
      <c r="G217" s="19">
        <f>SUM(G210:G216)</f>
        <v>0</v>
      </c>
      <c r="H217" s="69"/>
      <c r="I217" s="25"/>
      <c r="J217" s="24"/>
      <c r="K217" s="25"/>
      <c r="L217" s="25"/>
      <c r="M217" s="25"/>
      <c r="N217" s="25"/>
      <c r="O217" s="25"/>
      <c r="P217" s="25"/>
      <c r="Q217" s="25"/>
    </row>
    <row r="218" spans="1:17" s="43" customFormat="1" thickBot="1" x14ac:dyDescent="0.4">
      <c r="A218" s="38"/>
      <c r="B218" s="70"/>
      <c r="C218" s="25"/>
      <c r="D218" s="82"/>
      <c r="E218" s="83"/>
      <c r="F218" s="19"/>
      <c r="G218" s="109"/>
      <c r="H218" s="69"/>
      <c r="I218" s="25"/>
      <c r="J218" s="24"/>
      <c r="K218" s="25"/>
      <c r="L218" s="25"/>
      <c r="M218" s="25"/>
      <c r="N218" s="25"/>
      <c r="O218" s="25"/>
      <c r="P218" s="25"/>
      <c r="Q218" s="25"/>
    </row>
    <row r="219" spans="1:17" s="43" customFormat="1" ht="12" thickBot="1" x14ac:dyDescent="0.4">
      <c r="A219" s="38"/>
      <c r="B219" s="77"/>
      <c r="C219" s="78"/>
      <c r="D219" s="105"/>
      <c r="E219" s="80" t="s">
        <v>22</v>
      </c>
      <c r="F219" s="60">
        <f>F184+F195+F206+F217</f>
        <v>0</v>
      </c>
      <c r="G219" s="60">
        <f>G184+G195+G206+G217</f>
        <v>0</v>
      </c>
      <c r="H219" s="81"/>
      <c r="I219" s="25"/>
      <c r="J219" s="24"/>
      <c r="K219" s="25"/>
      <c r="L219" s="25"/>
      <c r="M219" s="25"/>
      <c r="N219" s="25"/>
      <c r="O219" s="25"/>
      <c r="P219" s="25"/>
      <c r="Q219" s="25"/>
    </row>
    <row r="220" spans="1:17" s="43" customFormat="1" thickBot="1" x14ac:dyDescent="0.4">
      <c r="A220" s="38"/>
      <c r="B220" s="25"/>
      <c r="C220" s="25"/>
      <c r="D220" s="82"/>
      <c r="E220" s="83"/>
      <c r="F220" s="19"/>
      <c r="G220" s="109"/>
      <c r="H220" s="106"/>
      <c r="I220" s="25"/>
      <c r="J220" s="24"/>
      <c r="K220" s="25"/>
      <c r="L220" s="25"/>
      <c r="M220" s="25"/>
      <c r="N220" s="25"/>
      <c r="O220" s="25"/>
      <c r="P220" s="25"/>
      <c r="Q220" s="25"/>
    </row>
    <row r="221" spans="1:17" s="43" customFormat="1" ht="15.5" x14ac:dyDescent="0.35">
      <c r="A221" s="62" t="s">
        <v>117</v>
      </c>
      <c r="B221" s="87" t="s">
        <v>118</v>
      </c>
      <c r="C221" s="65"/>
      <c r="D221" s="65"/>
      <c r="E221" s="65"/>
      <c r="F221" s="65"/>
      <c r="G221" s="65"/>
      <c r="H221" s="65"/>
      <c r="I221" s="70"/>
      <c r="J221" s="24"/>
      <c r="K221" s="25"/>
      <c r="L221" s="25"/>
      <c r="M221" s="25"/>
      <c r="N221" s="25"/>
      <c r="O221" s="25"/>
      <c r="P221" s="25"/>
      <c r="Q221" s="25"/>
    </row>
    <row r="222" spans="1:17" s="43" customFormat="1" ht="15.5" x14ac:dyDescent="0.35">
      <c r="A222" s="38"/>
      <c r="B222" s="89"/>
      <c r="C222" s="90"/>
      <c r="D222" s="90"/>
      <c r="E222" s="90"/>
      <c r="F222" s="20"/>
      <c r="G222" s="109"/>
      <c r="H222" s="93"/>
      <c r="I222" s="25"/>
      <c r="J222" s="24"/>
      <c r="K222" s="25"/>
      <c r="L222" s="25"/>
      <c r="M222" s="25"/>
      <c r="N222" s="25"/>
      <c r="O222" s="25"/>
      <c r="P222" s="25"/>
      <c r="Q222" s="25"/>
    </row>
    <row r="223" spans="1:17" s="43" customFormat="1" ht="11.5" x14ac:dyDescent="0.35">
      <c r="A223" s="38"/>
      <c r="B223" s="70" t="s">
        <v>13</v>
      </c>
      <c r="C223" s="71"/>
      <c r="D223" s="71"/>
      <c r="E223" s="35"/>
      <c r="F223" s="72" t="s">
        <v>119</v>
      </c>
      <c r="G223" s="72" t="s">
        <v>129</v>
      </c>
      <c r="H223" s="69"/>
      <c r="I223" s="25"/>
      <c r="J223" s="24"/>
      <c r="K223" s="25"/>
      <c r="L223" s="25"/>
      <c r="M223" s="25"/>
      <c r="N223" s="25"/>
      <c r="O223" s="25"/>
      <c r="P223" s="25"/>
      <c r="Q223" s="25"/>
    </row>
    <row r="224" spans="1:17" s="43" customFormat="1" ht="11.5" x14ac:dyDescent="0.35">
      <c r="A224" s="38"/>
      <c r="B224" s="73" t="s">
        <v>64</v>
      </c>
      <c r="C224" s="74"/>
      <c r="D224" s="34" t="s">
        <v>3</v>
      </c>
      <c r="E224" s="74" t="s">
        <v>4</v>
      </c>
      <c r="F224" s="92" t="s">
        <v>5</v>
      </c>
      <c r="G224" s="34" t="s">
        <v>109</v>
      </c>
      <c r="H224" s="69"/>
      <c r="I224" s="25"/>
      <c r="J224" s="24"/>
      <c r="K224" s="25"/>
      <c r="L224" s="25"/>
      <c r="M224" s="25"/>
      <c r="N224" s="25"/>
      <c r="O224" s="25"/>
      <c r="P224" s="25"/>
      <c r="Q224" s="25"/>
    </row>
    <row r="225" spans="1:17" s="43" customFormat="1" ht="11.5" x14ac:dyDescent="0.35">
      <c r="A225" s="38"/>
      <c r="B225" s="6" t="s">
        <v>84</v>
      </c>
      <c r="C225" s="2"/>
      <c r="D225" s="13"/>
      <c r="E225" s="2"/>
      <c r="F225" s="20">
        <f t="shared" ref="F225:F233" si="5">$D225*E225</f>
        <v>0</v>
      </c>
      <c r="G225" s="14">
        <v>0</v>
      </c>
      <c r="H225" s="69"/>
      <c r="I225" s="25"/>
      <c r="J225" s="24"/>
      <c r="K225" s="25"/>
      <c r="L225" s="25"/>
      <c r="M225" s="25"/>
      <c r="N225" s="25"/>
      <c r="O225" s="25"/>
      <c r="P225" s="25"/>
      <c r="Q225" s="25"/>
    </row>
    <row r="226" spans="1:17" s="43" customFormat="1" ht="11.5" x14ac:dyDescent="0.35">
      <c r="A226" s="38"/>
      <c r="B226" s="6" t="s">
        <v>82</v>
      </c>
      <c r="C226" s="2"/>
      <c r="D226" s="13"/>
      <c r="E226" s="2"/>
      <c r="F226" s="20">
        <f t="shared" si="5"/>
        <v>0</v>
      </c>
      <c r="G226" s="14">
        <v>0</v>
      </c>
      <c r="H226" s="69"/>
      <c r="I226" s="25"/>
      <c r="J226" s="24"/>
      <c r="K226" s="25"/>
      <c r="L226" s="25"/>
      <c r="M226" s="25"/>
      <c r="N226" s="25"/>
      <c r="O226" s="25"/>
      <c r="P226" s="25"/>
      <c r="Q226" s="25"/>
    </row>
    <row r="227" spans="1:17" s="43" customFormat="1" ht="11.5" x14ac:dyDescent="0.35">
      <c r="A227" s="38"/>
      <c r="B227" s="6" t="s">
        <v>83</v>
      </c>
      <c r="C227" s="2"/>
      <c r="D227" s="13"/>
      <c r="E227" s="2"/>
      <c r="F227" s="20">
        <f t="shared" si="5"/>
        <v>0</v>
      </c>
      <c r="G227" s="14">
        <v>0</v>
      </c>
      <c r="H227" s="69"/>
      <c r="I227" s="25"/>
      <c r="J227" s="24"/>
      <c r="K227" s="25"/>
      <c r="L227" s="25"/>
      <c r="M227" s="25"/>
      <c r="N227" s="25"/>
      <c r="O227" s="25"/>
      <c r="P227" s="25"/>
      <c r="Q227" s="25"/>
    </row>
    <row r="228" spans="1:17" s="43" customFormat="1" ht="11.5" x14ac:dyDescent="0.35">
      <c r="A228" s="38"/>
      <c r="B228" s="6"/>
      <c r="C228" s="2"/>
      <c r="D228" s="13"/>
      <c r="E228" s="2"/>
      <c r="F228" s="20">
        <f t="shared" si="5"/>
        <v>0</v>
      </c>
      <c r="G228" s="14">
        <v>0</v>
      </c>
      <c r="H228" s="69"/>
      <c r="I228" s="25"/>
      <c r="J228" s="24"/>
      <c r="K228" s="25"/>
      <c r="L228" s="25"/>
      <c r="M228" s="25"/>
      <c r="N228" s="25"/>
      <c r="O228" s="25"/>
      <c r="P228" s="25"/>
      <c r="Q228" s="25"/>
    </row>
    <row r="229" spans="1:17" s="43" customFormat="1" ht="11.5" x14ac:dyDescent="0.35">
      <c r="A229" s="38"/>
      <c r="B229" s="6"/>
      <c r="C229" s="2"/>
      <c r="D229" s="13"/>
      <c r="E229" s="2"/>
      <c r="F229" s="20">
        <f t="shared" si="5"/>
        <v>0</v>
      </c>
      <c r="G229" s="14">
        <v>0</v>
      </c>
      <c r="H229" s="69"/>
      <c r="I229" s="25"/>
      <c r="J229" s="24"/>
      <c r="K229" s="25"/>
      <c r="L229" s="25"/>
      <c r="M229" s="25"/>
      <c r="N229" s="25"/>
      <c r="O229" s="25"/>
      <c r="P229" s="25"/>
      <c r="Q229" s="25"/>
    </row>
    <row r="230" spans="1:17" s="43" customFormat="1" ht="11.5" x14ac:dyDescent="0.35">
      <c r="A230" s="38"/>
      <c r="B230" s="6"/>
      <c r="C230" s="2"/>
      <c r="D230" s="13"/>
      <c r="E230" s="2"/>
      <c r="F230" s="20">
        <f t="shared" si="5"/>
        <v>0</v>
      </c>
      <c r="G230" s="14">
        <v>0</v>
      </c>
      <c r="H230" s="69"/>
      <c r="I230" s="25"/>
      <c r="J230" s="24"/>
      <c r="K230" s="25"/>
      <c r="L230" s="25"/>
      <c r="M230" s="25"/>
      <c r="N230" s="25"/>
      <c r="O230" s="25"/>
      <c r="P230" s="25"/>
      <c r="Q230" s="25"/>
    </row>
    <row r="231" spans="1:17" s="43" customFormat="1" ht="11.5" x14ac:dyDescent="0.35">
      <c r="A231" s="38"/>
      <c r="B231" s="6"/>
      <c r="C231" s="2"/>
      <c r="D231" s="13"/>
      <c r="E231" s="2"/>
      <c r="F231" s="20">
        <f t="shared" si="5"/>
        <v>0</v>
      </c>
      <c r="G231" s="14">
        <v>0</v>
      </c>
      <c r="H231" s="69"/>
      <c r="I231" s="25"/>
      <c r="J231" s="24"/>
      <c r="K231" s="25"/>
      <c r="L231" s="25"/>
      <c r="M231" s="25"/>
      <c r="N231" s="25"/>
      <c r="O231" s="25"/>
      <c r="P231" s="25"/>
      <c r="Q231" s="25"/>
    </row>
    <row r="232" spans="1:17" s="43" customFormat="1" ht="11.5" x14ac:dyDescent="0.35">
      <c r="A232" s="38"/>
      <c r="B232" s="6"/>
      <c r="C232" s="2"/>
      <c r="D232" s="13"/>
      <c r="E232" s="2"/>
      <c r="F232" s="20">
        <f t="shared" si="5"/>
        <v>0</v>
      </c>
      <c r="G232" s="14">
        <v>0</v>
      </c>
      <c r="H232" s="69"/>
      <c r="I232" s="25"/>
      <c r="J232" s="24"/>
      <c r="K232" s="25"/>
      <c r="L232" s="25"/>
      <c r="M232" s="25"/>
      <c r="N232" s="25"/>
      <c r="O232" s="25"/>
      <c r="P232" s="25"/>
      <c r="Q232" s="25"/>
    </row>
    <row r="233" spans="1:17" s="43" customFormat="1" ht="11.5" x14ac:dyDescent="0.35">
      <c r="A233" s="38"/>
      <c r="B233" s="6"/>
      <c r="C233" s="2"/>
      <c r="D233" s="13"/>
      <c r="E233" s="2"/>
      <c r="F233" s="20">
        <f t="shared" si="5"/>
        <v>0</v>
      </c>
      <c r="G233" s="14">
        <v>0</v>
      </c>
      <c r="H233" s="69"/>
      <c r="I233" s="25"/>
      <c r="J233" s="24"/>
      <c r="K233" s="25"/>
      <c r="L233" s="25"/>
      <c r="M233" s="25"/>
      <c r="N233" s="25"/>
      <c r="O233" s="25"/>
      <c r="P233" s="25"/>
      <c r="Q233" s="25"/>
    </row>
    <row r="234" spans="1:17" s="43" customFormat="1" ht="11.5" x14ac:dyDescent="0.35">
      <c r="A234" s="38"/>
      <c r="B234" s="95"/>
      <c r="C234" s="35"/>
      <c r="D234" s="96"/>
      <c r="E234" s="97" t="s">
        <v>14</v>
      </c>
      <c r="F234" s="85">
        <f>SUM(F225:F233)</f>
        <v>0</v>
      </c>
      <c r="G234" s="85">
        <f>SUM(G225:G233)</f>
        <v>0</v>
      </c>
      <c r="H234" s="69"/>
      <c r="I234" s="25"/>
      <c r="J234" s="24"/>
      <c r="K234" s="25"/>
      <c r="L234" s="25"/>
      <c r="M234" s="25"/>
      <c r="N234" s="25"/>
      <c r="O234" s="25"/>
      <c r="P234" s="25"/>
      <c r="Q234" s="25"/>
    </row>
    <row r="235" spans="1:17" s="43" customFormat="1" ht="12.5" x14ac:dyDescent="0.35">
      <c r="A235" s="38"/>
      <c r="B235" s="70"/>
      <c r="C235" s="25"/>
      <c r="D235" s="98"/>
      <c r="E235" s="98"/>
      <c r="F235" s="85"/>
      <c r="G235" s="109"/>
      <c r="H235" s="69"/>
      <c r="I235" s="25"/>
      <c r="J235" s="24"/>
      <c r="K235" s="25"/>
      <c r="L235" s="25"/>
      <c r="M235" s="25"/>
      <c r="N235" s="25"/>
      <c r="O235" s="25"/>
      <c r="P235" s="25"/>
      <c r="Q235" s="25"/>
    </row>
    <row r="236" spans="1:17" s="43" customFormat="1" ht="12.5" x14ac:dyDescent="0.35">
      <c r="A236" s="38"/>
      <c r="B236" s="70" t="s">
        <v>17</v>
      </c>
      <c r="C236" s="25"/>
      <c r="D236" s="35"/>
      <c r="E236" s="99"/>
      <c r="F236" s="100"/>
      <c r="G236" s="109"/>
      <c r="H236" s="101"/>
      <c r="I236" s="25"/>
      <c r="J236" s="24"/>
      <c r="K236" s="25"/>
      <c r="L236" s="25"/>
      <c r="M236" s="25"/>
      <c r="N236" s="25"/>
      <c r="O236" s="25"/>
      <c r="P236" s="25"/>
      <c r="Q236" s="25"/>
    </row>
    <row r="237" spans="1:17" s="43" customFormat="1" ht="12.5" x14ac:dyDescent="0.35">
      <c r="A237" s="38"/>
      <c r="B237" s="73" t="s">
        <v>7</v>
      </c>
      <c r="C237" s="25"/>
      <c r="E237" s="83"/>
      <c r="F237" s="92" t="s">
        <v>8</v>
      </c>
      <c r="G237" s="109"/>
      <c r="H237" s="101"/>
      <c r="I237" s="25"/>
      <c r="J237" s="24"/>
      <c r="K237" s="25"/>
      <c r="L237" s="25"/>
      <c r="M237" s="25"/>
      <c r="N237" s="25"/>
      <c r="O237" s="25"/>
      <c r="P237" s="25"/>
      <c r="Q237" s="25"/>
    </row>
    <row r="238" spans="1:17" s="43" customFormat="1" ht="11.5" x14ac:dyDescent="0.35">
      <c r="A238" s="38"/>
      <c r="B238" s="6"/>
      <c r="C238" s="2"/>
      <c r="D238" s="2"/>
      <c r="E238" s="2"/>
      <c r="F238" s="14"/>
      <c r="G238" s="14">
        <v>0</v>
      </c>
      <c r="H238" s="101"/>
      <c r="I238" s="25"/>
      <c r="J238" s="24"/>
      <c r="K238" s="25"/>
      <c r="L238" s="25"/>
      <c r="M238" s="25"/>
      <c r="N238" s="25"/>
      <c r="O238" s="25"/>
      <c r="P238" s="25"/>
      <c r="Q238" s="25"/>
    </row>
    <row r="239" spans="1:17" s="43" customFormat="1" ht="11.5" x14ac:dyDescent="0.35">
      <c r="A239" s="38"/>
      <c r="B239" s="3"/>
      <c r="C239" s="2"/>
      <c r="D239" s="2"/>
      <c r="E239" s="2"/>
      <c r="F239" s="14">
        <v>0</v>
      </c>
      <c r="G239" s="14">
        <v>0</v>
      </c>
      <c r="H239" s="101"/>
      <c r="I239" s="25"/>
      <c r="J239" s="24"/>
      <c r="K239" s="25"/>
      <c r="L239" s="25"/>
      <c r="M239" s="25"/>
      <c r="N239" s="25"/>
      <c r="O239" s="25"/>
      <c r="P239" s="25"/>
      <c r="Q239" s="25"/>
    </row>
    <row r="240" spans="1:17" s="43" customFormat="1" ht="11.5" x14ac:dyDescent="0.35">
      <c r="A240" s="38"/>
      <c r="B240" s="3"/>
      <c r="C240" s="2"/>
      <c r="D240" s="2"/>
      <c r="E240" s="2"/>
      <c r="F240" s="14">
        <v>0</v>
      </c>
      <c r="G240" s="14">
        <v>0</v>
      </c>
      <c r="H240" s="101"/>
      <c r="I240" s="25"/>
      <c r="J240" s="24"/>
      <c r="K240" s="25"/>
      <c r="L240" s="25"/>
      <c r="M240" s="25"/>
      <c r="N240" s="25"/>
      <c r="O240" s="25"/>
      <c r="P240" s="25"/>
      <c r="Q240" s="25"/>
    </row>
    <row r="241" spans="1:17" s="43" customFormat="1" ht="11.5" x14ac:dyDescent="0.35">
      <c r="A241" s="38"/>
      <c r="B241" s="3"/>
      <c r="C241" s="2"/>
      <c r="D241" s="2"/>
      <c r="E241" s="2"/>
      <c r="F241" s="14">
        <v>0</v>
      </c>
      <c r="G241" s="14">
        <v>0</v>
      </c>
      <c r="H241" s="101"/>
      <c r="I241" s="25"/>
      <c r="J241" s="24"/>
      <c r="K241" s="35"/>
      <c r="L241" s="25"/>
      <c r="M241" s="25"/>
      <c r="N241" s="25"/>
      <c r="O241" s="25"/>
      <c r="P241" s="25"/>
      <c r="Q241" s="25"/>
    </row>
    <row r="242" spans="1:17" s="43" customFormat="1" ht="11.5" x14ac:dyDescent="0.35">
      <c r="A242" s="38"/>
      <c r="B242" s="3"/>
      <c r="C242" s="2"/>
      <c r="D242" s="2"/>
      <c r="E242" s="2"/>
      <c r="F242" s="14">
        <v>0</v>
      </c>
      <c r="G242" s="14">
        <v>0</v>
      </c>
      <c r="H242" s="101"/>
      <c r="I242" s="25"/>
      <c r="J242" s="24"/>
      <c r="K242" s="25"/>
      <c r="L242" s="25"/>
      <c r="M242" s="25"/>
      <c r="N242" s="25"/>
      <c r="O242" s="25"/>
      <c r="P242" s="25"/>
      <c r="Q242" s="25"/>
    </row>
    <row r="243" spans="1:17" s="43" customFormat="1" ht="11.5" x14ac:dyDescent="0.35">
      <c r="A243" s="38"/>
      <c r="B243" s="3"/>
      <c r="C243" s="2"/>
      <c r="D243" s="2"/>
      <c r="E243" s="2"/>
      <c r="F243" s="14">
        <v>0</v>
      </c>
      <c r="G243" s="14">
        <v>0</v>
      </c>
      <c r="H243" s="101"/>
      <c r="I243" s="25"/>
      <c r="J243" s="24"/>
      <c r="K243" s="25"/>
      <c r="L243" s="25"/>
      <c r="M243" s="25"/>
      <c r="N243" s="25"/>
      <c r="O243" s="25"/>
      <c r="P243" s="25"/>
      <c r="Q243" s="25"/>
    </row>
    <row r="244" spans="1:17" s="43" customFormat="1" ht="11.5" x14ac:dyDescent="0.35">
      <c r="A244" s="38"/>
      <c r="B244" s="3"/>
      <c r="C244" s="2"/>
      <c r="D244" s="2"/>
      <c r="E244" s="2"/>
      <c r="F244" s="14">
        <v>0</v>
      </c>
      <c r="G244" s="14">
        <v>0</v>
      </c>
      <c r="H244" s="101"/>
      <c r="I244" s="25"/>
      <c r="J244" s="24"/>
      <c r="K244" s="25"/>
      <c r="L244" s="25"/>
      <c r="M244" s="25"/>
      <c r="N244" s="25"/>
      <c r="O244" s="25"/>
      <c r="P244" s="25"/>
      <c r="Q244" s="25"/>
    </row>
    <row r="245" spans="1:17" s="43" customFormat="1" ht="11.5" x14ac:dyDescent="0.35">
      <c r="A245" s="38"/>
      <c r="B245" s="102"/>
      <c r="C245" s="90"/>
      <c r="D245" s="103"/>
      <c r="E245" s="97" t="s">
        <v>18</v>
      </c>
      <c r="F245" s="19">
        <f>SUM(F238:F244)</f>
        <v>0</v>
      </c>
      <c r="G245" s="85">
        <f>SUM(G238:G244)</f>
        <v>0</v>
      </c>
      <c r="H245" s="101"/>
      <c r="I245" s="25"/>
      <c r="J245" s="24"/>
      <c r="K245" s="25"/>
      <c r="L245" s="25"/>
      <c r="M245" s="25"/>
      <c r="N245" s="25"/>
      <c r="O245" s="25"/>
      <c r="P245" s="25"/>
      <c r="Q245" s="25"/>
    </row>
    <row r="246" spans="1:17" s="43" customFormat="1" ht="12.5" x14ac:dyDescent="0.35">
      <c r="A246" s="38"/>
      <c r="B246" s="70"/>
      <c r="C246" s="25"/>
      <c r="D246" s="82"/>
      <c r="E246" s="83"/>
      <c r="F246" s="19"/>
      <c r="G246" s="109"/>
      <c r="H246" s="69"/>
      <c r="I246" s="25"/>
      <c r="J246" s="24"/>
      <c r="K246" s="25"/>
      <c r="L246" s="25"/>
      <c r="M246" s="25"/>
      <c r="N246" s="25"/>
      <c r="O246" s="25"/>
      <c r="P246" s="25"/>
      <c r="Q246" s="25"/>
    </row>
    <row r="247" spans="1:17" s="43" customFormat="1" ht="12.5" x14ac:dyDescent="0.35">
      <c r="A247" s="38"/>
      <c r="B247" s="70" t="s">
        <v>44</v>
      </c>
      <c r="C247" s="25"/>
      <c r="D247" s="82"/>
      <c r="E247" s="83"/>
      <c r="F247" s="19"/>
      <c r="G247" s="109"/>
      <c r="H247" s="69"/>
      <c r="I247" s="25"/>
      <c r="J247" s="24"/>
      <c r="K247" s="25"/>
      <c r="L247" s="25"/>
      <c r="M247" s="25"/>
      <c r="N247" s="25"/>
      <c r="O247" s="25"/>
      <c r="P247" s="25"/>
      <c r="Q247" s="25"/>
    </row>
    <row r="248" spans="1:17" s="43" customFormat="1" ht="12.5" x14ac:dyDescent="0.35">
      <c r="A248" s="38"/>
      <c r="B248" s="73" t="s">
        <v>7</v>
      </c>
      <c r="C248" s="25"/>
      <c r="E248" s="83"/>
      <c r="F248" s="92" t="s">
        <v>8</v>
      </c>
      <c r="G248" s="109"/>
      <c r="H248" s="69"/>
      <c r="I248" s="25"/>
      <c r="J248" s="24"/>
      <c r="K248" s="25"/>
      <c r="L248" s="25"/>
      <c r="M248" s="25"/>
      <c r="N248" s="25"/>
      <c r="O248" s="25"/>
      <c r="P248" s="25"/>
      <c r="Q248" s="25"/>
    </row>
    <row r="249" spans="1:17" s="43" customFormat="1" ht="11.5" x14ac:dyDescent="0.35">
      <c r="A249" s="38"/>
      <c r="B249" s="6"/>
      <c r="C249" s="2"/>
      <c r="D249" s="2"/>
      <c r="E249" s="2"/>
      <c r="F249" s="14">
        <v>0</v>
      </c>
      <c r="G249" s="14">
        <v>0</v>
      </c>
      <c r="H249" s="69"/>
      <c r="I249" s="25"/>
      <c r="J249" s="24"/>
      <c r="K249" s="25"/>
      <c r="L249" s="25"/>
      <c r="M249" s="25"/>
      <c r="N249" s="25"/>
      <c r="O249" s="25"/>
      <c r="P249" s="25"/>
      <c r="Q249" s="25"/>
    </row>
    <row r="250" spans="1:17" s="43" customFormat="1" ht="11.5" x14ac:dyDescent="0.35">
      <c r="A250" s="38"/>
      <c r="B250" s="6"/>
      <c r="C250" s="2"/>
      <c r="D250" s="2"/>
      <c r="E250" s="2"/>
      <c r="F250" s="14">
        <v>0</v>
      </c>
      <c r="G250" s="14">
        <v>0</v>
      </c>
      <c r="H250" s="69"/>
      <c r="I250" s="25"/>
      <c r="J250" s="24"/>
      <c r="K250" s="25"/>
      <c r="L250" s="25"/>
      <c r="M250" s="25"/>
      <c r="N250" s="25"/>
      <c r="O250" s="25"/>
      <c r="P250" s="25"/>
      <c r="Q250" s="25"/>
    </row>
    <row r="251" spans="1:17" s="43" customFormat="1" ht="11.5" x14ac:dyDescent="0.35">
      <c r="A251" s="38"/>
      <c r="B251" s="3"/>
      <c r="C251" s="2"/>
      <c r="D251" s="2"/>
      <c r="E251" s="2"/>
      <c r="F251" s="14">
        <v>0</v>
      </c>
      <c r="G251" s="14">
        <v>0</v>
      </c>
      <c r="H251" s="69"/>
      <c r="I251" s="25"/>
      <c r="J251" s="24"/>
      <c r="K251" s="25"/>
      <c r="L251" s="25"/>
      <c r="M251" s="25"/>
      <c r="N251" s="25"/>
      <c r="O251" s="25"/>
      <c r="P251" s="25"/>
      <c r="Q251" s="25"/>
    </row>
    <row r="252" spans="1:17" s="43" customFormat="1" ht="11.5" x14ac:dyDescent="0.35">
      <c r="A252" s="38"/>
      <c r="B252" s="3"/>
      <c r="C252" s="2"/>
      <c r="D252" s="2"/>
      <c r="E252" s="2"/>
      <c r="F252" s="14">
        <v>0</v>
      </c>
      <c r="G252" s="14">
        <v>0</v>
      </c>
      <c r="H252" s="69"/>
      <c r="I252" s="25"/>
      <c r="J252" s="24"/>
      <c r="K252" s="25"/>
      <c r="L252" s="25"/>
      <c r="M252" s="25"/>
      <c r="N252" s="25"/>
      <c r="O252" s="25"/>
      <c r="P252" s="25"/>
      <c r="Q252" s="25"/>
    </row>
    <row r="253" spans="1:17" s="43" customFormat="1" ht="11.5" x14ac:dyDescent="0.35">
      <c r="A253" s="38"/>
      <c r="B253" s="3"/>
      <c r="C253" s="2"/>
      <c r="D253" s="2"/>
      <c r="E253" s="2"/>
      <c r="F253" s="14">
        <v>0</v>
      </c>
      <c r="G253" s="14">
        <v>0</v>
      </c>
      <c r="H253" s="69"/>
      <c r="I253" s="25"/>
      <c r="J253" s="24"/>
      <c r="K253" s="25"/>
      <c r="L253" s="25"/>
      <c r="M253" s="25"/>
      <c r="N253" s="25"/>
      <c r="O253" s="25"/>
      <c r="P253" s="25"/>
      <c r="Q253" s="25"/>
    </row>
    <row r="254" spans="1:17" s="43" customFormat="1" ht="11.5" x14ac:dyDescent="0.35">
      <c r="A254" s="38"/>
      <c r="B254" s="3"/>
      <c r="C254" s="2"/>
      <c r="D254" s="2"/>
      <c r="E254" s="2"/>
      <c r="F254" s="14">
        <v>0</v>
      </c>
      <c r="G254" s="14">
        <v>0</v>
      </c>
      <c r="H254" s="69"/>
      <c r="I254" s="25"/>
      <c r="J254" s="24"/>
      <c r="K254" s="25"/>
      <c r="L254" s="25"/>
      <c r="M254" s="25"/>
      <c r="N254" s="25"/>
      <c r="O254" s="25"/>
      <c r="P254" s="25"/>
      <c r="Q254" s="25"/>
    </row>
    <row r="255" spans="1:17" s="43" customFormat="1" ht="11.5" x14ac:dyDescent="0.35">
      <c r="A255" s="38"/>
      <c r="B255" s="3"/>
      <c r="C255" s="2"/>
      <c r="D255" s="2"/>
      <c r="E255" s="2"/>
      <c r="F255" s="14">
        <v>0</v>
      </c>
      <c r="G255" s="14">
        <v>0</v>
      </c>
      <c r="H255" s="69"/>
      <c r="I255" s="25"/>
      <c r="J255" s="24"/>
      <c r="K255" s="25"/>
      <c r="L255" s="25"/>
      <c r="M255" s="25"/>
      <c r="N255" s="25"/>
      <c r="O255" s="25"/>
      <c r="P255" s="25"/>
      <c r="Q255" s="25"/>
    </row>
    <row r="256" spans="1:17" s="43" customFormat="1" ht="11.5" x14ac:dyDescent="0.35">
      <c r="A256" s="38"/>
      <c r="B256" s="102"/>
      <c r="C256" s="90"/>
      <c r="D256" s="103"/>
      <c r="E256" s="104" t="s">
        <v>47</v>
      </c>
      <c r="F256" s="19">
        <f>SUM(F249:F255)</f>
        <v>0</v>
      </c>
      <c r="G256" s="19">
        <f>SUM(G249:G255)</f>
        <v>0</v>
      </c>
      <c r="H256" s="69"/>
      <c r="I256" s="25"/>
      <c r="J256" s="24"/>
      <c r="K256" s="25"/>
      <c r="L256" s="25"/>
      <c r="M256" s="25"/>
      <c r="N256" s="25"/>
      <c r="O256" s="25"/>
      <c r="P256" s="25"/>
      <c r="Q256" s="25"/>
    </row>
    <row r="257" spans="1:17" s="43" customFormat="1" thickBot="1" x14ac:dyDescent="0.4">
      <c r="A257" s="38"/>
      <c r="B257" s="70"/>
      <c r="C257" s="25"/>
      <c r="D257" s="82"/>
      <c r="E257" s="83"/>
      <c r="F257" s="19"/>
      <c r="G257" s="109"/>
      <c r="H257" s="69"/>
      <c r="I257" s="25"/>
      <c r="J257" s="24"/>
      <c r="K257" s="25"/>
      <c r="L257" s="25"/>
      <c r="M257" s="25"/>
      <c r="N257" s="25"/>
      <c r="O257" s="25"/>
      <c r="P257" s="25"/>
      <c r="Q257" s="25"/>
    </row>
    <row r="258" spans="1:17" s="43" customFormat="1" ht="12" thickBot="1" x14ac:dyDescent="0.4">
      <c r="A258" s="38"/>
      <c r="B258" s="77"/>
      <c r="C258" s="78"/>
      <c r="D258" s="105"/>
      <c r="E258" s="80" t="s">
        <v>141</v>
      </c>
      <c r="F258" s="60">
        <f>F234+F245+F256</f>
        <v>0</v>
      </c>
      <c r="G258" s="60">
        <f>G234+G245+G256</f>
        <v>0</v>
      </c>
      <c r="H258" s="81"/>
      <c r="I258" s="25"/>
      <c r="J258" s="24"/>
      <c r="K258" s="25"/>
      <c r="L258" s="25"/>
      <c r="M258" s="25"/>
      <c r="N258" s="25"/>
      <c r="O258" s="25"/>
      <c r="P258" s="25"/>
      <c r="Q258" s="25"/>
    </row>
    <row r="259" spans="1:17" s="43" customFormat="1" thickBot="1" x14ac:dyDescent="0.4">
      <c r="A259" s="38"/>
      <c r="B259" s="25"/>
      <c r="C259" s="25"/>
      <c r="D259" s="82"/>
      <c r="E259" s="83"/>
      <c r="F259" s="19"/>
      <c r="G259" s="109"/>
      <c r="H259" s="106"/>
      <c r="I259" s="25"/>
      <c r="J259" s="24"/>
      <c r="K259" s="25"/>
      <c r="L259" s="25"/>
      <c r="M259" s="25"/>
      <c r="N259" s="25"/>
      <c r="O259" s="25"/>
      <c r="P259" s="25"/>
      <c r="Q259" s="25"/>
    </row>
    <row r="260" spans="1:17" s="43" customFormat="1" ht="15.5" x14ac:dyDescent="0.35">
      <c r="A260" s="62" t="s">
        <v>12</v>
      </c>
      <c r="B260" s="167" t="s">
        <v>120</v>
      </c>
      <c r="C260" s="65"/>
      <c r="D260" s="65"/>
      <c r="E260" s="65"/>
      <c r="F260" s="65"/>
      <c r="G260" s="65"/>
      <c r="H260" s="66"/>
      <c r="I260" s="70"/>
      <c r="J260" s="24"/>
      <c r="K260" s="25"/>
      <c r="L260" s="25"/>
      <c r="M260" s="25"/>
      <c r="N260" s="25"/>
      <c r="O260" s="25"/>
      <c r="P260" s="25"/>
      <c r="Q260" s="25"/>
    </row>
    <row r="261" spans="1:17" s="43" customFormat="1" ht="15.5" x14ac:dyDescent="0.35">
      <c r="A261" s="62"/>
      <c r="B261" s="165" t="s">
        <v>100</v>
      </c>
      <c r="C261" s="166"/>
      <c r="D261" s="90"/>
      <c r="E261" s="90"/>
      <c r="F261" s="33"/>
      <c r="G261" s="33"/>
      <c r="H261" s="69"/>
      <c r="I261" s="25"/>
      <c r="J261" s="24"/>
      <c r="K261" s="25"/>
      <c r="L261" s="25"/>
      <c r="M261" s="25"/>
      <c r="N261" s="25"/>
      <c r="O261" s="25"/>
      <c r="P261" s="25"/>
      <c r="Q261" s="25"/>
    </row>
    <row r="262" spans="1:17" s="43" customFormat="1" ht="16" customHeight="1" x14ac:dyDescent="0.35">
      <c r="A262" s="38"/>
      <c r="B262" s="89"/>
      <c r="C262" s="90"/>
      <c r="D262" s="90"/>
      <c r="E262" s="90"/>
      <c r="F262" s="20"/>
      <c r="G262" s="109"/>
      <c r="H262" s="93"/>
      <c r="I262" s="25"/>
      <c r="J262" s="24"/>
      <c r="K262" s="25"/>
      <c r="L262" s="25"/>
      <c r="M262" s="25"/>
      <c r="N262" s="25"/>
      <c r="O262" s="25"/>
      <c r="P262" s="25"/>
      <c r="Q262" s="25"/>
    </row>
    <row r="263" spans="1:17" s="43" customFormat="1" ht="11.5" x14ac:dyDescent="0.35">
      <c r="A263" s="38"/>
      <c r="B263" s="70" t="s">
        <v>13</v>
      </c>
      <c r="C263" s="71"/>
      <c r="D263" s="71"/>
      <c r="E263" s="35"/>
      <c r="F263" s="72" t="s">
        <v>119</v>
      </c>
      <c r="G263" s="72" t="s">
        <v>129</v>
      </c>
      <c r="H263" s="69"/>
      <c r="I263" s="25"/>
      <c r="J263" s="24"/>
      <c r="K263" s="25"/>
      <c r="L263" s="25"/>
      <c r="M263" s="25"/>
      <c r="N263" s="25"/>
      <c r="O263" s="25"/>
      <c r="P263" s="25"/>
      <c r="Q263" s="25"/>
    </row>
    <row r="264" spans="1:17" s="43" customFormat="1" ht="11.5" x14ac:dyDescent="0.35">
      <c r="A264" s="38"/>
      <c r="B264" s="73" t="s">
        <v>64</v>
      </c>
      <c r="C264" s="74"/>
      <c r="D264" s="34" t="s">
        <v>3</v>
      </c>
      <c r="E264" s="74" t="s">
        <v>4</v>
      </c>
      <c r="F264" s="92" t="s">
        <v>5</v>
      </c>
      <c r="G264" s="34" t="s">
        <v>109</v>
      </c>
      <c r="H264" s="69"/>
      <c r="I264" s="25"/>
      <c r="J264" s="24"/>
      <c r="K264" s="25"/>
      <c r="L264" s="25"/>
      <c r="M264" s="25"/>
      <c r="N264" s="25"/>
      <c r="O264" s="25"/>
      <c r="P264" s="25"/>
      <c r="Q264" s="25"/>
    </row>
    <row r="265" spans="1:17" s="43" customFormat="1" ht="11.5" x14ac:dyDescent="0.35">
      <c r="A265" s="38"/>
      <c r="B265" s="6" t="s">
        <v>84</v>
      </c>
      <c r="C265" s="2"/>
      <c r="D265" s="13"/>
      <c r="E265" s="2"/>
      <c r="F265" s="20">
        <f t="shared" ref="F265:F273" si="6">$D265*E265</f>
        <v>0</v>
      </c>
      <c r="G265" s="14">
        <v>0</v>
      </c>
      <c r="H265" s="69"/>
      <c r="I265" s="25"/>
      <c r="J265" s="24"/>
      <c r="K265" s="25"/>
      <c r="L265" s="25"/>
      <c r="M265" s="25"/>
      <c r="N265" s="25"/>
      <c r="O265" s="25"/>
      <c r="P265" s="25"/>
      <c r="Q265" s="25"/>
    </row>
    <row r="266" spans="1:17" s="43" customFormat="1" ht="11.5" x14ac:dyDescent="0.35">
      <c r="A266" s="38"/>
      <c r="B266" s="6" t="s">
        <v>82</v>
      </c>
      <c r="C266" s="2"/>
      <c r="D266" s="13"/>
      <c r="E266" s="2"/>
      <c r="F266" s="20">
        <f t="shared" si="6"/>
        <v>0</v>
      </c>
      <c r="G266" s="14">
        <v>0</v>
      </c>
      <c r="H266" s="69"/>
      <c r="I266" s="25"/>
      <c r="J266" s="24"/>
      <c r="K266" s="25"/>
      <c r="L266" s="25"/>
      <c r="M266" s="25"/>
      <c r="N266" s="25"/>
      <c r="O266" s="25"/>
      <c r="P266" s="25"/>
      <c r="Q266" s="25"/>
    </row>
    <row r="267" spans="1:17" s="43" customFormat="1" ht="11.5" x14ac:dyDescent="0.35">
      <c r="A267" s="38"/>
      <c r="B267" s="6" t="s">
        <v>83</v>
      </c>
      <c r="C267" s="2"/>
      <c r="D267" s="13"/>
      <c r="E267" s="2"/>
      <c r="F267" s="20">
        <f t="shared" si="6"/>
        <v>0</v>
      </c>
      <c r="G267" s="14">
        <v>0</v>
      </c>
      <c r="H267" s="69"/>
      <c r="I267" s="25"/>
      <c r="J267" s="24"/>
      <c r="K267" s="25"/>
      <c r="L267" s="25"/>
      <c r="M267" s="25"/>
      <c r="N267" s="25"/>
      <c r="O267" s="25"/>
      <c r="P267" s="25"/>
      <c r="Q267" s="25"/>
    </row>
    <row r="268" spans="1:17" s="43" customFormat="1" ht="11.5" x14ac:dyDescent="0.35">
      <c r="A268" s="38"/>
      <c r="B268" s="6"/>
      <c r="C268" s="2"/>
      <c r="D268" s="13"/>
      <c r="E268" s="2"/>
      <c r="F268" s="20">
        <f t="shared" si="6"/>
        <v>0</v>
      </c>
      <c r="G268" s="14">
        <v>0</v>
      </c>
      <c r="H268" s="69"/>
      <c r="I268" s="25"/>
      <c r="J268" s="24"/>
      <c r="K268" s="25"/>
      <c r="L268" s="25"/>
      <c r="M268" s="25"/>
      <c r="N268" s="25"/>
      <c r="O268" s="25"/>
      <c r="P268" s="25"/>
      <c r="Q268" s="25"/>
    </row>
    <row r="269" spans="1:17" s="43" customFormat="1" ht="11.5" x14ac:dyDescent="0.35">
      <c r="A269" s="38"/>
      <c r="B269" s="6"/>
      <c r="C269" s="2"/>
      <c r="D269" s="13"/>
      <c r="E269" s="2"/>
      <c r="F269" s="20">
        <f t="shared" si="6"/>
        <v>0</v>
      </c>
      <c r="G269" s="14">
        <v>0</v>
      </c>
      <c r="H269" s="69"/>
      <c r="I269" s="25"/>
      <c r="J269" s="24"/>
      <c r="K269" s="25"/>
      <c r="L269" s="25"/>
      <c r="M269" s="25"/>
      <c r="N269" s="25"/>
      <c r="O269" s="25"/>
      <c r="P269" s="25"/>
      <c r="Q269" s="25"/>
    </row>
    <row r="270" spans="1:17" s="43" customFormat="1" ht="11.5" x14ac:dyDescent="0.35">
      <c r="A270" s="38"/>
      <c r="B270" s="6"/>
      <c r="C270" s="2"/>
      <c r="D270" s="13"/>
      <c r="E270" s="2"/>
      <c r="F270" s="20">
        <f t="shared" si="6"/>
        <v>0</v>
      </c>
      <c r="G270" s="14">
        <v>0</v>
      </c>
      <c r="H270" s="69"/>
      <c r="I270" s="25"/>
      <c r="J270" s="24"/>
      <c r="K270" s="25"/>
      <c r="L270" s="25"/>
      <c r="M270" s="25"/>
      <c r="N270" s="25"/>
      <c r="O270" s="25"/>
      <c r="P270" s="25"/>
      <c r="Q270" s="25"/>
    </row>
    <row r="271" spans="1:17" s="43" customFormat="1" ht="11.5" x14ac:dyDescent="0.35">
      <c r="A271" s="38"/>
      <c r="B271" s="6"/>
      <c r="C271" s="2"/>
      <c r="D271" s="13"/>
      <c r="E271" s="2"/>
      <c r="F271" s="20">
        <f t="shared" si="6"/>
        <v>0</v>
      </c>
      <c r="G271" s="14">
        <v>0</v>
      </c>
      <c r="H271" s="69"/>
      <c r="I271" s="25"/>
      <c r="J271" s="24"/>
      <c r="K271" s="25"/>
      <c r="L271" s="25"/>
      <c r="M271" s="25"/>
      <c r="N271" s="25"/>
      <c r="O271" s="25"/>
      <c r="P271" s="25"/>
      <c r="Q271" s="25"/>
    </row>
    <row r="272" spans="1:17" s="43" customFormat="1" ht="11.5" x14ac:dyDescent="0.35">
      <c r="A272" s="38"/>
      <c r="B272" s="6"/>
      <c r="C272" s="2"/>
      <c r="D272" s="13"/>
      <c r="E272" s="2"/>
      <c r="F272" s="20">
        <f t="shared" si="6"/>
        <v>0</v>
      </c>
      <c r="G272" s="14">
        <v>0</v>
      </c>
      <c r="H272" s="69"/>
      <c r="I272" s="25"/>
      <c r="J272" s="24"/>
      <c r="K272" s="25"/>
      <c r="L272" s="25"/>
      <c r="M272" s="25"/>
      <c r="N272" s="25"/>
      <c r="O272" s="25"/>
      <c r="P272" s="25"/>
      <c r="Q272" s="25"/>
    </row>
    <row r="273" spans="1:17" s="43" customFormat="1" ht="11.5" x14ac:dyDescent="0.35">
      <c r="A273" s="38"/>
      <c r="B273" s="6"/>
      <c r="C273" s="2"/>
      <c r="D273" s="13"/>
      <c r="E273" s="2"/>
      <c r="F273" s="20">
        <f t="shared" si="6"/>
        <v>0</v>
      </c>
      <c r="G273" s="14">
        <v>0</v>
      </c>
      <c r="H273" s="69"/>
      <c r="I273" s="25"/>
      <c r="J273" s="24"/>
      <c r="K273" s="25"/>
      <c r="L273" s="25"/>
      <c r="M273" s="25"/>
      <c r="N273" s="25"/>
      <c r="O273" s="25"/>
      <c r="P273" s="25"/>
      <c r="Q273" s="25"/>
    </row>
    <row r="274" spans="1:17" s="43" customFormat="1" ht="11.5" x14ac:dyDescent="0.35">
      <c r="A274" s="38"/>
      <c r="B274" s="95"/>
      <c r="C274" s="35"/>
      <c r="D274" s="96"/>
      <c r="E274" s="97" t="s">
        <v>14</v>
      </c>
      <c r="F274" s="85">
        <f>SUM(F265:F273)</f>
        <v>0</v>
      </c>
      <c r="G274" s="85">
        <f>SUM(G265:G273)</f>
        <v>0</v>
      </c>
      <c r="H274" s="69"/>
      <c r="I274" s="25"/>
      <c r="J274" s="24"/>
      <c r="K274" s="25"/>
      <c r="L274" s="25"/>
      <c r="M274" s="25"/>
      <c r="N274" s="25"/>
      <c r="O274" s="25"/>
      <c r="P274" s="25"/>
      <c r="Q274" s="25"/>
    </row>
    <row r="275" spans="1:17" s="43" customFormat="1" ht="12.5" x14ac:dyDescent="0.35">
      <c r="A275" s="38"/>
      <c r="B275" s="70"/>
      <c r="C275" s="25"/>
      <c r="D275" s="98"/>
      <c r="E275" s="98"/>
      <c r="F275" s="85"/>
      <c r="G275" s="109"/>
      <c r="H275" s="69"/>
      <c r="I275" s="25"/>
      <c r="J275" s="24"/>
      <c r="K275" s="25"/>
      <c r="L275" s="25"/>
      <c r="M275" s="25"/>
      <c r="N275" s="25"/>
      <c r="O275" s="25"/>
      <c r="P275" s="25"/>
      <c r="Q275" s="25"/>
    </row>
    <row r="276" spans="1:17" s="43" customFormat="1" ht="12.5" x14ac:dyDescent="0.35">
      <c r="A276" s="38"/>
      <c r="B276" s="70" t="s">
        <v>17</v>
      </c>
      <c r="C276" s="25"/>
      <c r="D276" s="35"/>
      <c r="E276" s="99"/>
      <c r="F276" s="100"/>
      <c r="G276" s="109"/>
      <c r="H276" s="101"/>
      <c r="I276" s="25"/>
      <c r="J276" s="24"/>
      <c r="K276" s="25"/>
      <c r="L276" s="25"/>
      <c r="M276" s="25"/>
      <c r="N276" s="25"/>
      <c r="O276" s="25"/>
      <c r="P276" s="25"/>
      <c r="Q276" s="25"/>
    </row>
    <row r="277" spans="1:17" s="43" customFormat="1" ht="12.5" x14ac:dyDescent="0.35">
      <c r="A277" s="38"/>
      <c r="B277" s="73" t="s">
        <v>7</v>
      </c>
      <c r="C277" s="25"/>
      <c r="E277" s="83"/>
      <c r="F277" s="92" t="s">
        <v>8</v>
      </c>
      <c r="G277" s="109"/>
      <c r="H277" s="101"/>
      <c r="I277" s="25"/>
      <c r="J277" s="24"/>
      <c r="K277" s="25"/>
      <c r="L277" s="25"/>
      <c r="M277" s="25"/>
      <c r="N277" s="25"/>
      <c r="O277" s="25"/>
      <c r="P277" s="25"/>
      <c r="Q277" s="25"/>
    </row>
    <row r="278" spans="1:17" s="43" customFormat="1" ht="11.5" x14ac:dyDescent="0.35">
      <c r="A278" s="38"/>
      <c r="B278" s="6"/>
      <c r="C278" s="2"/>
      <c r="D278" s="2"/>
      <c r="E278" s="2"/>
      <c r="F278" s="14">
        <v>0</v>
      </c>
      <c r="G278" s="14">
        <v>0</v>
      </c>
      <c r="H278" s="101"/>
      <c r="I278" s="25"/>
      <c r="J278" s="24"/>
      <c r="K278" s="25"/>
      <c r="L278" s="25"/>
      <c r="M278" s="25"/>
      <c r="N278" s="25"/>
      <c r="O278" s="25"/>
      <c r="P278" s="25"/>
      <c r="Q278" s="25"/>
    </row>
    <row r="279" spans="1:17" s="43" customFormat="1" ht="11.5" x14ac:dyDescent="0.35">
      <c r="A279" s="38"/>
      <c r="B279" s="3"/>
      <c r="C279" s="2"/>
      <c r="D279" s="2"/>
      <c r="E279" s="2"/>
      <c r="F279" s="14">
        <v>0</v>
      </c>
      <c r="G279" s="14">
        <v>0</v>
      </c>
      <c r="H279" s="101"/>
      <c r="I279" s="25"/>
      <c r="J279" s="24"/>
      <c r="K279" s="25"/>
      <c r="L279" s="25"/>
      <c r="M279" s="25"/>
      <c r="N279" s="25"/>
      <c r="O279" s="25"/>
      <c r="P279" s="25"/>
      <c r="Q279" s="25"/>
    </row>
    <row r="280" spans="1:17" s="43" customFormat="1" ht="11.5" x14ac:dyDescent="0.35">
      <c r="A280" s="38"/>
      <c r="B280" s="3"/>
      <c r="C280" s="2"/>
      <c r="D280" s="2"/>
      <c r="E280" s="2"/>
      <c r="F280" s="14">
        <v>0</v>
      </c>
      <c r="G280" s="14">
        <v>0</v>
      </c>
      <c r="H280" s="101"/>
      <c r="I280" s="25"/>
      <c r="J280" s="24"/>
      <c r="K280" s="25"/>
      <c r="L280" s="25"/>
      <c r="M280" s="25"/>
      <c r="N280" s="25"/>
      <c r="O280" s="25"/>
      <c r="P280" s="25"/>
      <c r="Q280" s="25"/>
    </row>
    <row r="281" spans="1:17" s="43" customFormat="1" ht="11.5" x14ac:dyDescent="0.35">
      <c r="A281" s="38"/>
      <c r="B281" s="3"/>
      <c r="C281" s="2"/>
      <c r="D281" s="2"/>
      <c r="E281" s="2"/>
      <c r="F281" s="14">
        <v>0</v>
      </c>
      <c r="G281" s="14">
        <v>0</v>
      </c>
      <c r="H281" s="101"/>
      <c r="I281" s="25"/>
      <c r="J281" s="24"/>
      <c r="K281" s="25"/>
      <c r="L281" s="25"/>
      <c r="M281" s="25"/>
      <c r="N281" s="25"/>
      <c r="O281" s="25"/>
      <c r="P281" s="25"/>
      <c r="Q281" s="25"/>
    </row>
    <row r="282" spans="1:17" s="43" customFormat="1" ht="11.5" x14ac:dyDescent="0.35">
      <c r="A282" s="38"/>
      <c r="B282" s="3"/>
      <c r="C282" s="2"/>
      <c r="D282" s="2"/>
      <c r="E282" s="2"/>
      <c r="F282" s="14">
        <v>0</v>
      </c>
      <c r="G282" s="14">
        <v>0</v>
      </c>
      <c r="H282" s="101"/>
      <c r="I282" s="25"/>
      <c r="J282" s="24"/>
      <c r="K282" s="25"/>
      <c r="L282" s="25"/>
      <c r="M282" s="25"/>
      <c r="N282" s="25"/>
      <c r="O282" s="25"/>
      <c r="P282" s="25"/>
      <c r="Q282" s="25"/>
    </row>
    <row r="283" spans="1:17" s="43" customFormat="1" ht="11.5" x14ac:dyDescent="0.35">
      <c r="A283" s="38"/>
      <c r="B283" s="3"/>
      <c r="C283" s="2"/>
      <c r="D283" s="2"/>
      <c r="E283" s="2"/>
      <c r="F283" s="14">
        <v>0</v>
      </c>
      <c r="G283" s="14">
        <v>0</v>
      </c>
      <c r="H283" s="101"/>
      <c r="I283" s="25"/>
      <c r="J283" s="24"/>
      <c r="K283" s="25"/>
      <c r="L283" s="25"/>
      <c r="M283" s="25"/>
      <c r="N283" s="25"/>
      <c r="O283" s="25"/>
      <c r="P283" s="25"/>
      <c r="Q283" s="25"/>
    </row>
    <row r="284" spans="1:17" s="43" customFormat="1" ht="11.5" x14ac:dyDescent="0.35">
      <c r="A284" s="38"/>
      <c r="B284" s="3"/>
      <c r="C284" s="2"/>
      <c r="D284" s="2"/>
      <c r="E284" s="2"/>
      <c r="F284" s="14">
        <v>0</v>
      </c>
      <c r="G284" s="14">
        <v>0</v>
      </c>
      <c r="H284" s="101"/>
      <c r="I284" s="25"/>
      <c r="J284" s="24"/>
      <c r="K284" s="25"/>
      <c r="L284" s="25"/>
      <c r="M284" s="25"/>
      <c r="N284" s="25"/>
      <c r="O284" s="25"/>
      <c r="P284" s="25"/>
      <c r="Q284" s="25"/>
    </row>
    <row r="285" spans="1:17" s="43" customFormat="1" ht="11.5" x14ac:dyDescent="0.35">
      <c r="A285" s="38"/>
      <c r="B285" s="102"/>
      <c r="C285" s="90"/>
      <c r="D285" s="103"/>
      <c r="E285" s="97" t="s">
        <v>18</v>
      </c>
      <c r="F285" s="19">
        <f>SUM(F278:F284)</f>
        <v>0</v>
      </c>
      <c r="G285" s="85">
        <f>SUM(G278:G284)</f>
        <v>0</v>
      </c>
      <c r="H285" s="101"/>
      <c r="I285" s="25"/>
      <c r="J285" s="24"/>
      <c r="K285" s="25"/>
      <c r="L285" s="25"/>
      <c r="M285" s="25"/>
      <c r="N285" s="25"/>
      <c r="O285" s="25"/>
      <c r="P285" s="25"/>
      <c r="Q285" s="25"/>
    </row>
    <row r="286" spans="1:17" s="43" customFormat="1" ht="12.5" x14ac:dyDescent="0.35">
      <c r="A286" s="38"/>
      <c r="B286" s="70"/>
      <c r="C286" s="25"/>
      <c r="D286" s="82"/>
      <c r="E286" s="83"/>
      <c r="F286" s="19"/>
      <c r="G286" s="109"/>
      <c r="H286" s="69"/>
      <c r="I286" s="25"/>
      <c r="J286" s="24"/>
      <c r="K286" s="25"/>
      <c r="L286" s="25"/>
      <c r="M286" s="25"/>
      <c r="N286" s="25"/>
      <c r="O286" s="25"/>
      <c r="P286" s="25"/>
      <c r="Q286" s="25"/>
    </row>
    <row r="287" spans="1:17" s="43" customFormat="1" ht="12.5" x14ac:dyDescent="0.35">
      <c r="A287" s="38"/>
      <c r="B287" s="70" t="s">
        <v>44</v>
      </c>
      <c r="C287" s="25"/>
      <c r="D287" s="82"/>
      <c r="E287" s="83"/>
      <c r="F287" s="19"/>
      <c r="G287" s="109"/>
      <c r="H287" s="69"/>
      <c r="I287" s="25"/>
      <c r="J287" s="24"/>
      <c r="K287" s="25"/>
      <c r="L287" s="25"/>
      <c r="M287" s="25"/>
      <c r="N287" s="25"/>
      <c r="O287" s="25"/>
      <c r="P287" s="25"/>
      <c r="Q287" s="25"/>
    </row>
    <row r="288" spans="1:17" s="43" customFormat="1" ht="12.5" x14ac:dyDescent="0.35">
      <c r="A288" s="38"/>
      <c r="B288" s="73" t="s">
        <v>7</v>
      </c>
      <c r="C288" s="25"/>
      <c r="D288" s="43" t="s">
        <v>121</v>
      </c>
      <c r="E288" s="83"/>
      <c r="F288" s="92" t="s">
        <v>8</v>
      </c>
      <c r="G288" s="109"/>
      <c r="H288" s="69"/>
      <c r="I288" s="25"/>
      <c r="J288" s="24"/>
      <c r="K288" s="25"/>
      <c r="L288" s="25"/>
      <c r="M288" s="25"/>
      <c r="N288" s="25"/>
      <c r="O288" s="25"/>
      <c r="P288" s="25"/>
      <c r="Q288" s="25"/>
    </row>
    <row r="289" spans="1:17" s="43" customFormat="1" ht="11.5" x14ac:dyDescent="0.35">
      <c r="A289" s="38"/>
      <c r="B289" s="6" t="s">
        <v>101</v>
      </c>
      <c r="C289" s="2"/>
      <c r="D289" s="2"/>
      <c r="E289" s="2"/>
      <c r="F289" s="14">
        <v>0</v>
      </c>
      <c r="G289" s="14">
        <v>0</v>
      </c>
      <c r="H289" s="69"/>
      <c r="I289" s="25"/>
      <c r="J289" s="24"/>
      <c r="K289" s="25"/>
      <c r="L289" s="25"/>
      <c r="M289" s="25"/>
      <c r="N289" s="25"/>
      <c r="O289" s="25"/>
      <c r="P289" s="25"/>
      <c r="Q289" s="25"/>
    </row>
    <row r="290" spans="1:17" s="43" customFormat="1" ht="11.5" x14ac:dyDescent="0.35">
      <c r="A290" s="38"/>
      <c r="B290" s="6"/>
      <c r="C290" s="2"/>
      <c r="D290" s="2"/>
      <c r="E290" s="2"/>
      <c r="F290" s="14">
        <v>0</v>
      </c>
      <c r="G290" s="14">
        <v>0</v>
      </c>
      <c r="H290" s="69"/>
      <c r="I290" s="25"/>
      <c r="J290" s="24"/>
      <c r="K290" s="25"/>
      <c r="L290" s="25"/>
      <c r="M290" s="25"/>
      <c r="N290" s="25"/>
      <c r="O290" s="25"/>
      <c r="P290" s="25"/>
      <c r="Q290" s="25"/>
    </row>
    <row r="291" spans="1:17" s="43" customFormat="1" ht="11.5" x14ac:dyDescent="0.35">
      <c r="A291" s="38"/>
      <c r="B291" s="3"/>
      <c r="C291" s="2"/>
      <c r="D291" s="2"/>
      <c r="E291" s="2"/>
      <c r="F291" s="14">
        <v>0</v>
      </c>
      <c r="G291" s="14">
        <v>0</v>
      </c>
      <c r="H291" s="69"/>
      <c r="I291" s="25"/>
      <c r="J291" s="24"/>
      <c r="K291" s="25"/>
      <c r="L291" s="25"/>
      <c r="M291" s="25"/>
      <c r="N291" s="25"/>
      <c r="O291" s="25"/>
      <c r="P291" s="25"/>
      <c r="Q291" s="25"/>
    </row>
    <row r="292" spans="1:17" s="43" customFormat="1" ht="11.5" x14ac:dyDescent="0.35">
      <c r="A292" s="38"/>
      <c r="B292" s="3"/>
      <c r="C292" s="2"/>
      <c r="D292" s="2"/>
      <c r="E292" s="2"/>
      <c r="F292" s="14">
        <v>0</v>
      </c>
      <c r="G292" s="14">
        <v>0</v>
      </c>
      <c r="H292" s="69"/>
      <c r="I292" s="25"/>
      <c r="J292" s="24"/>
      <c r="K292" s="25"/>
      <c r="L292" s="25"/>
      <c r="M292" s="25"/>
      <c r="N292" s="25"/>
      <c r="O292" s="25"/>
      <c r="P292" s="25"/>
      <c r="Q292" s="25"/>
    </row>
    <row r="293" spans="1:17" s="43" customFormat="1" ht="11.5" x14ac:dyDescent="0.35">
      <c r="A293" s="38"/>
      <c r="B293" s="3"/>
      <c r="C293" s="2"/>
      <c r="D293" s="2"/>
      <c r="E293" s="2"/>
      <c r="F293" s="14">
        <v>0</v>
      </c>
      <c r="G293" s="14">
        <v>0</v>
      </c>
      <c r="H293" s="69"/>
      <c r="I293" s="25"/>
      <c r="J293" s="24"/>
      <c r="K293" s="25"/>
      <c r="L293" s="25"/>
      <c r="M293" s="25"/>
      <c r="N293" s="25"/>
      <c r="O293" s="25"/>
      <c r="P293" s="25"/>
      <c r="Q293" s="25"/>
    </row>
    <row r="294" spans="1:17" s="43" customFormat="1" ht="11.5" x14ac:dyDescent="0.35">
      <c r="A294" s="38"/>
      <c r="B294" s="3"/>
      <c r="C294" s="2"/>
      <c r="D294" s="2"/>
      <c r="E294" s="2"/>
      <c r="F294" s="14">
        <v>0</v>
      </c>
      <c r="G294" s="14">
        <v>0</v>
      </c>
      <c r="H294" s="69"/>
      <c r="I294" s="25"/>
      <c r="J294" s="24"/>
      <c r="K294" s="25"/>
      <c r="L294" s="25"/>
      <c r="M294" s="25"/>
      <c r="N294" s="25"/>
      <c r="O294" s="25"/>
      <c r="P294" s="25"/>
      <c r="Q294" s="25"/>
    </row>
    <row r="295" spans="1:17" s="43" customFormat="1" ht="11.5" x14ac:dyDescent="0.35">
      <c r="A295" s="38"/>
      <c r="B295" s="3"/>
      <c r="C295" s="2"/>
      <c r="D295" s="2"/>
      <c r="E295" s="2"/>
      <c r="F295" s="14">
        <v>0</v>
      </c>
      <c r="G295" s="14">
        <v>0</v>
      </c>
      <c r="H295" s="69"/>
      <c r="I295" s="25"/>
      <c r="J295" s="24"/>
      <c r="K295" s="25"/>
      <c r="L295" s="25"/>
      <c r="M295" s="25"/>
      <c r="N295" s="25"/>
      <c r="O295" s="25"/>
      <c r="P295" s="25"/>
      <c r="Q295" s="25"/>
    </row>
    <row r="296" spans="1:17" s="43" customFormat="1" ht="11.5" x14ac:dyDescent="0.35">
      <c r="A296" s="38"/>
      <c r="B296" s="102"/>
      <c r="C296" s="90"/>
      <c r="D296" s="103"/>
      <c r="E296" s="104" t="s">
        <v>47</v>
      </c>
      <c r="F296" s="19">
        <f>SUM(F289:F295)</f>
        <v>0</v>
      </c>
      <c r="G296" s="19">
        <f>SUM(G289:G295)</f>
        <v>0</v>
      </c>
      <c r="H296" s="69"/>
      <c r="I296" s="25"/>
      <c r="J296" s="24"/>
      <c r="K296" s="25"/>
      <c r="L296" s="25"/>
      <c r="M296" s="25"/>
      <c r="N296" s="25"/>
      <c r="O296" s="25"/>
      <c r="P296" s="25"/>
      <c r="Q296" s="25"/>
    </row>
    <row r="297" spans="1:17" s="43" customFormat="1" thickBot="1" x14ac:dyDescent="0.4">
      <c r="A297" s="38"/>
      <c r="B297" s="70"/>
      <c r="C297" s="25"/>
      <c r="D297" s="82"/>
      <c r="E297" s="83"/>
      <c r="F297" s="19"/>
      <c r="G297" s="109"/>
      <c r="H297" s="69"/>
      <c r="I297" s="25"/>
      <c r="J297" s="24"/>
      <c r="K297" s="25"/>
      <c r="L297" s="25"/>
      <c r="M297" s="25"/>
      <c r="N297" s="25"/>
      <c r="O297" s="25"/>
      <c r="P297" s="25"/>
      <c r="Q297" s="25"/>
    </row>
    <row r="298" spans="1:17" s="43" customFormat="1" ht="12" thickBot="1" x14ac:dyDescent="0.4">
      <c r="A298" s="38"/>
      <c r="B298" s="77"/>
      <c r="C298" s="78"/>
      <c r="D298" s="105"/>
      <c r="E298" s="80" t="s">
        <v>140</v>
      </c>
      <c r="F298" s="60">
        <f>F274+F285+F296</f>
        <v>0</v>
      </c>
      <c r="G298" s="60">
        <f>G274+G285+G296</f>
        <v>0</v>
      </c>
      <c r="H298" s="81"/>
      <c r="I298" s="25"/>
      <c r="J298" s="24"/>
      <c r="K298" s="25"/>
      <c r="L298" s="25"/>
      <c r="M298" s="25"/>
      <c r="N298" s="25"/>
      <c r="O298" s="25"/>
      <c r="P298" s="25"/>
      <c r="Q298" s="25"/>
    </row>
    <row r="299" spans="1:17" s="43" customFormat="1" ht="12.5" x14ac:dyDescent="0.35">
      <c r="A299" s="38"/>
      <c r="B299" s="25"/>
      <c r="C299" s="25"/>
      <c r="D299" s="82"/>
      <c r="E299" s="83"/>
      <c r="F299" s="19"/>
      <c r="G299" s="109"/>
      <c r="H299" s="106"/>
      <c r="I299" s="25"/>
      <c r="J299" s="24"/>
      <c r="K299" s="25"/>
      <c r="L299" s="25"/>
      <c r="M299" s="25"/>
      <c r="N299" s="25"/>
      <c r="O299" s="25"/>
      <c r="P299" s="25"/>
      <c r="Q299" s="25"/>
    </row>
    <row r="300" spans="1:17" s="43" customFormat="1" ht="12" thickBot="1" x14ac:dyDescent="0.4">
      <c r="A300" s="38"/>
      <c r="B300" s="25"/>
      <c r="C300" s="25"/>
      <c r="D300" s="82"/>
      <c r="E300" s="83"/>
      <c r="F300" s="19"/>
      <c r="G300" s="19"/>
      <c r="H300" s="106"/>
      <c r="I300" s="25"/>
      <c r="J300" s="24"/>
      <c r="K300" s="25"/>
      <c r="L300" s="25"/>
      <c r="M300" s="25"/>
      <c r="N300" s="25"/>
      <c r="O300" s="25"/>
      <c r="P300" s="25"/>
      <c r="Q300" s="25"/>
    </row>
    <row r="301" spans="1:17" s="43" customFormat="1" ht="16" thickBot="1" x14ac:dyDescent="0.4">
      <c r="A301" s="62" t="s">
        <v>106</v>
      </c>
      <c r="B301" s="111" t="s">
        <v>10</v>
      </c>
      <c r="C301" s="112"/>
      <c r="D301" s="113"/>
      <c r="E301" s="114"/>
      <c r="F301" s="115">
        <f>F30+F69+F119+F169+F219+F258+F298</f>
        <v>0</v>
      </c>
      <c r="G301" s="115">
        <f>G30+G69+G119+G169+G219+G258+G298</f>
        <v>0</v>
      </c>
      <c r="H301" s="116"/>
      <c r="I301" s="25"/>
      <c r="J301" s="24"/>
      <c r="K301" s="25"/>
      <c r="L301" s="25"/>
      <c r="M301" s="25"/>
      <c r="N301" s="25"/>
      <c r="O301" s="25"/>
      <c r="P301" s="25"/>
      <c r="Q301" s="25"/>
    </row>
    <row r="302" spans="1:17" s="35" customFormat="1" ht="11.25" customHeight="1" x14ac:dyDescent="0.35">
      <c r="A302" s="10"/>
      <c r="D302" s="32"/>
      <c r="F302" s="117"/>
      <c r="G302" s="117"/>
      <c r="H302" s="34"/>
      <c r="J302" s="36"/>
      <c r="K302" s="25"/>
      <c r="L302" s="25"/>
      <c r="M302" s="25"/>
    </row>
    <row r="303" spans="1:17" s="35" customFormat="1" ht="12" thickBot="1" x14ac:dyDescent="0.4">
      <c r="A303" s="118"/>
      <c r="B303" s="119"/>
      <c r="C303" s="119"/>
      <c r="D303" s="120"/>
      <c r="E303" s="120"/>
      <c r="F303" s="121"/>
      <c r="G303" s="121"/>
      <c r="H303" s="122"/>
      <c r="I303" s="122"/>
      <c r="J303" s="119"/>
      <c r="K303" s="25"/>
      <c r="L303" s="25"/>
      <c r="M303" s="25"/>
    </row>
    <row r="304" spans="1:17" s="35" customFormat="1" ht="15.5" x14ac:dyDescent="0.35">
      <c r="A304" s="62" t="s">
        <v>107</v>
      </c>
      <c r="B304" s="168" t="s">
        <v>11</v>
      </c>
      <c r="C304" s="169"/>
      <c r="D304" s="169"/>
      <c r="E304" s="169"/>
      <c r="F304" s="169"/>
      <c r="G304" s="23"/>
      <c r="H304" s="123"/>
      <c r="J304" s="36"/>
      <c r="K304" s="25"/>
      <c r="L304" s="25"/>
      <c r="M304" s="25"/>
    </row>
    <row r="305" spans="1:17" s="35" customFormat="1" ht="11.5" x14ac:dyDescent="0.35">
      <c r="A305" s="10"/>
      <c r="B305" s="9"/>
      <c r="C305" s="10"/>
      <c r="D305" s="10"/>
      <c r="E305" s="10"/>
      <c r="F305" s="10"/>
      <c r="G305" s="10"/>
      <c r="H305" s="69"/>
      <c r="J305" s="36"/>
      <c r="K305" s="25"/>
      <c r="L305" s="25"/>
      <c r="M305" s="25"/>
    </row>
    <row r="306" spans="1:17" s="35" customFormat="1" ht="11.5" x14ac:dyDescent="0.35">
      <c r="A306" s="10"/>
      <c r="B306" s="9"/>
      <c r="C306" s="10"/>
      <c r="D306" s="10"/>
      <c r="E306" s="10"/>
      <c r="F306" s="10"/>
      <c r="G306" s="10"/>
      <c r="H306" s="124"/>
      <c r="J306" s="36"/>
      <c r="K306" s="25"/>
      <c r="L306" s="25"/>
      <c r="M306" s="25"/>
    </row>
    <row r="307" spans="1:17" s="35" customFormat="1" ht="11.5" x14ac:dyDescent="0.35">
      <c r="A307" s="10"/>
      <c r="B307" s="9"/>
      <c r="C307" s="10"/>
      <c r="D307" s="10"/>
      <c r="E307" s="10"/>
      <c r="F307" s="10"/>
      <c r="G307" s="10"/>
      <c r="H307" s="69"/>
      <c r="J307" s="36"/>
      <c r="K307" s="25"/>
      <c r="L307" s="25"/>
      <c r="M307" s="25"/>
    </row>
    <row r="308" spans="1:17" s="35" customFormat="1" ht="11.5" x14ac:dyDescent="0.35">
      <c r="A308" s="10"/>
      <c r="B308" s="9"/>
      <c r="C308" s="10"/>
      <c r="D308" s="10"/>
      <c r="E308" s="10"/>
      <c r="F308" s="10"/>
      <c r="G308" s="10"/>
      <c r="H308" s="69"/>
      <c r="J308" s="36"/>
      <c r="K308" s="25"/>
      <c r="L308" s="25"/>
      <c r="M308" s="25"/>
    </row>
    <row r="309" spans="1:17" s="35" customFormat="1" ht="11.5" x14ac:dyDescent="0.35">
      <c r="A309" s="10"/>
      <c r="B309" s="9"/>
      <c r="C309" s="10"/>
      <c r="D309" s="10"/>
      <c r="E309" s="10"/>
      <c r="F309" s="10"/>
      <c r="G309" s="10"/>
      <c r="H309" s="69"/>
      <c r="J309" s="36"/>
    </row>
    <row r="310" spans="1:17" s="35" customFormat="1" ht="11.5" x14ac:dyDescent="0.35">
      <c r="A310" s="10"/>
      <c r="B310" s="9"/>
      <c r="C310" s="10"/>
      <c r="D310" s="10"/>
      <c r="E310" s="10"/>
      <c r="F310" s="10"/>
      <c r="G310" s="10"/>
      <c r="H310" s="69"/>
      <c r="J310" s="36"/>
    </row>
    <row r="311" spans="1:17" s="37" customFormat="1" ht="11.5" x14ac:dyDescent="0.35">
      <c r="A311" s="10"/>
      <c r="B311" s="9"/>
      <c r="C311" s="10"/>
      <c r="D311" s="10"/>
      <c r="E311" s="10"/>
      <c r="F311" s="10"/>
      <c r="G311" s="10"/>
      <c r="H311" s="69"/>
      <c r="I311" s="35"/>
      <c r="J311" s="36"/>
      <c r="K311" s="35"/>
      <c r="L311" s="35"/>
      <c r="M311" s="35"/>
      <c r="N311" s="35"/>
      <c r="O311" s="35"/>
      <c r="P311" s="35"/>
      <c r="Q311" s="35"/>
    </row>
    <row r="312" spans="1:17" s="37" customFormat="1" ht="11.5" x14ac:dyDescent="0.35">
      <c r="A312" s="10"/>
      <c r="B312" s="9"/>
      <c r="C312" s="10"/>
      <c r="D312" s="10"/>
      <c r="E312" s="10"/>
      <c r="F312" s="10"/>
      <c r="G312" s="10"/>
      <c r="H312" s="69"/>
      <c r="I312" s="35"/>
      <c r="J312" s="36"/>
      <c r="K312" s="35"/>
      <c r="L312" s="35"/>
      <c r="M312" s="35"/>
      <c r="N312" s="35"/>
      <c r="O312" s="35"/>
      <c r="P312" s="35"/>
      <c r="Q312" s="35"/>
    </row>
    <row r="313" spans="1:17" s="37" customFormat="1" ht="11.5" x14ac:dyDescent="0.35">
      <c r="A313" s="10"/>
      <c r="B313" s="9"/>
      <c r="C313" s="10"/>
      <c r="D313" s="10"/>
      <c r="E313" s="10"/>
      <c r="F313" s="10"/>
      <c r="G313" s="10"/>
      <c r="H313" s="69"/>
      <c r="I313" s="35"/>
      <c r="J313" s="36"/>
      <c r="K313" s="35"/>
      <c r="L313" s="35"/>
      <c r="M313" s="35"/>
      <c r="N313" s="35"/>
      <c r="O313" s="35"/>
      <c r="P313" s="35"/>
      <c r="Q313" s="35"/>
    </row>
    <row r="314" spans="1:17" s="37" customFormat="1" ht="11.5" x14ac:dyDescent="0.35">
      <c r="A314" s="10"/>
      <c r="B314" s="9"/>
      <c r="C314" s="10"/>
      <c r="D314" s="10"/>
      <c r="E314" s="10"/>
      <c r="F314" s="10"/>
      <c r="G314" s="10"/>
      <c r="H314" s="69"/>
      <c r="I314" s="35"/>
      <c r="J314" s="36"/>
      <c r="K314" s="35"/>
      <c r="L314" s="35"/>
      <c r="M314" s="35"/>
      <c r="N314" s="35"/>
      <c r="O314" s="35"/>
      <c r="P314" s="35"/>
      <c r="Q314" s="35"/>
    </row>
    <row r="315" spans="1:17" x14ac:dyDescent="0.35">
      <c r="B315" s="11"/>
      <c r="C315" s="12"/>
      <c r="D315" s="12"/>
      <c r="E315" s="12"/>
      <c r="F315" s="12"/>
      <c r="G315" s="12"/>
      <c r="H315" s="125"/>
    </row>
    <row r="316" spans="1:17" ht="13.5" thickBot="1" x14ac:dyDescent="0.4">
      <c r="B316" s="7"/>
      <c r="C316" s="8"/>
      <c r="D316" s="8"/>
      <c r="E316" s="8"/>
      <c r="F316" s="8"/>
      <c r="G316" s="8"/>
      <c r="H316" s="126"/>
    </row>
    <row r="317" spans="1:17" x14ac:dyDescent="0.35">
      <c r="B317" s="28"/>
      <c r="C317" s="28"/>
      <c r="D317" s="127"/>
      <c r="E317" s="28"/>
      <c r="F317" s="127"/>
      <c r="G317" s="127"/>
      <c r="H317" s="128"/>
    </row>
    <row r="318" spans="1:17" x14ac:dyDescent="0.35">
      <c r="B318" s="28"/>
      <c r="C318" s="28"/>
      <c r="D318" s="127"/>
      <c r="E318" s="28"/>
      <c r="F318" s="127"/>
      <c r="G318" s="127"/>
      <c r="H318" s="128"/>
    </row>
    <row r="319" spans="1:17" s="43" customFormat="1" ht="11.5" x14ac:dyDescent="0.35">
      <c r="A319" s="38"/>
      <c r="B319" s="25"/>
      <c r="C319" s="25"/>
      <c r="D319" s="82"/>
      <c r="E319" s="83"/>
      <c r="F319" s="19"/>
      <c r="G319" s="19"/>
      <c r="H319" s="106"/>
      <c r="I319" s="25"/>
      <c r="J319" s="24"/>
      <c r="K319" s="25"/>
      <c r="L319" s="25"/>
      <c r="M319" s="25"/>
      <c r="N319" s="25"/>
      <c r="O319" s="25"/>
      <c r="P319" s="25"/>
      <c r="Q319" s="25"/>
    </row>
    <row r="320" spans="1:17" s="43" customFormat="1" ht="11.5" x14ac:dyDescent="0.35">
      <c r="A320" s="38"/>
      <c r="B320" s="25"/>
      <c r="C320" s="25"/>
      <c r="D320" s="82"/>
      <c r="E320" s="83"/>
      <c r="F320" s="19"/>
      <c r="G320" s="19"/>
      <c r="H320" s="106"/>
      <c r="I320" s="25"/>
      <c r="J320" s="24"/>
      <c r="K320" s="25"/>
      <c r="L320" s="25"/>
      <c r="M320" s="25"/>
      <c r="N320" s="25"/>
      <c r="O320" s="25"/>
      <c r="P320" s="25"/>
      <c r="Q320" s="25"/>
    </row>
    <row r="321" spans="1:10" x14ac:dyDescent="0.35">
      <c r="B321" s="28"/>
      <c r="C321" s="28"/>
      <c r="D321" s="127"/>
      <c r="E321" s="28"/>
      <c r="F321" s="127"/>
      <c r="G321" s="127"/>
      <c r="H321" s="128"/>
    </row>
    <row r="322" spans="1:10" x14ac:dyDescent="0.35">
      <c r="B322" s="28"/>
      <c r="C322" s="28"/>
      <c r="D322" s="127"/>
      <c r="E322" s="28"/>
      <c r="F322" s="127"/>
      <c r="G322" s="127"/>
      <c r="H322" s="128"/>
    </row>
    <row r="323" spans="1:10" x14ac:dyDescent="0.35">
      <c r="B323" s="28"/>
      <c r="C323" s="28"/>
      <c r="D323" s="127"/>
      <c r="E323" s="28"/>
      <c r="F323" s="127"/>
      <c r="G323" s="127"/>
      <c r="H323" s="128"/>
    </row>
    <row r="324" spans="1:10" x14ac:dyDescent="0.35">
      <c r="B324" s="28"/>
      <c r="C324" s="28"/>
      <c r="D324" s="127"/>
      <c r="E324" s="28"/>
      <c r="F324" s="127"/>
      <c r="G324" s="127"/>
      <c r="H324" s="128"/>
    </row>
    <row r="325" spans="1:10" x14ac:dyDescent="0.35">
      <c r="B325" s="28"/>
      <c r="C325" s="28"/>
      <c r="D325" s="127"/>
      <c r="E325" s="28"/>
      <c r="F325" s="127"/>
      <c r="G325" s="127"/>
      <c r="H325" s="128"/>
    </row>
    <row r="326" spans="1:10" x14ac:dyDescent="0.35">
      <c r="B326" s="28"/>
      <c r="C326" s="28"/>
      <c r="D326" s="127"/>
      <c r="E326" s="28"/>
      <c r="F326" s="127"/>
      <c r="G326" s="127"/>
      <c r="H326" s="128"/>
    </row>
    <row r="327" spans="1:10" x14ac:dyDescent="0.35">
      <c r="B327" s="129"/>
      <c r="C327" s="129"/>
      <c r="D327" s="130"/>
      <c r="E327" s="129"/>
      <c r="F327" s="130"/>
      <c r="G327" s="130"/>
      <c r="H327" s="131"/>
      <c r="I327" s="129"/>
      <c r="J327" s="132"/>
    </row>
    <row r="328" spans="1:10" x14ac:dyDescent="0.35">
      <c r="B328" s="129"/>
      <c r="C328" s="129"/>
      <c r="D328" s="130"/>
      <c r="E328" s="129"/>
      <c r="F328" s="130"/>
      <c r="G328" s="130"/>
      <c r="H328" s="131"/>
      <c r="I328" s="129"/>
      <c r="J328" s="132"/>
    </row>
    <row r="329" spans="1:10" x14ac:dyDescent="0.35">
      <c r="B329" s="129"/>
      <c r="C329" s="129"/>
      <c r="D329" s="130"/>
      <c r="E329" s="129"/>
      <c r="F329" s="130"/>
      <c r="G329" s="130"/>
      <c r="H329" s="131"/>
      <c r="I329" s="129"/>
      <c r="J329" s="132"/>
    </row>
    <row r="330" spans="1:10" x14ac:dyDescent="0.35">
      <c r="B330" s="129"/>
      <c r="C330" s="129"/>
      <c r="D330" s="130"/>
      <c r="E330" s="129"/>
      <c r="F330" s="130"/>
      <c r="G330" s="130"/>
      <c r="H330" s="131"/>
      <c r="I330" s="129"/>
      <c r="J330" s="132"/>
    </row>
    <row r="331" spans="1:10" s="129" customFormat="1" x14ac:dyDescent="0.35">
      <c r="A331" s="133"/>
      <c r="D331" s="130"/>
      <c r="F331" s="130"/>
      <c r="G331" s="130"/>
      <c r="H331" s="131"/>
      <c r="J331" s="132"/>
    </row>
    <row r="332" spans="1:10" s="129" customFormat="1" x14ac:dyDescent="0.35">
      <c r="A332" s="133"/>
      <c r="D332" s="130"/>
      <c r="F332" s="130"/>
      <c r="G332" s="130"/>
      <c r="H332" s="131"/>
      <c r="J332" s="132"/>
    </row>
    <row r="333" spans="1:10" s="129" customFormat="1" x14ac:dyDescent="0.35">
      <c r="A333" s="133"/>
      <c r="D333" s="130"/>
      <c r="F333" s="130"/>
      <c r="G333" s="130"/>
      <c r="H333" s="131"/>
      <c r="J333" s="132"/>
    </row>
    <row r="334" spans="1:10" s="129" customFormat="1" x14ac:dyDescent="0.35">
      <c r="A334" s="133"/>
      <c r="D334" s="130"/>
      <c r="F334" s="130"/>
      <c r="G334" s="130"/>
      <c r="H334" s="131"/>
      <c r="J334" s="132"/>
    </row>
    <row r="335" spans="1:10" s="129" customFormat="1" x14ac:dyDescent="0.35">
      <c r="A335" s="133"/>
      <c r="D335" s="130"/>
      <c r="F335" s="130"/>
      <c r="G335" s="130"/>
      <c r="H335" s="131"/>
      <c r="J335" s="132"/>
    </row>
    <row r="336" spans="1:10" s="129" customFormat="1" x14ac:dyDescent="0.35">
      <c r="A336" s="133"/>
      <c r="D336" s="130"/>
      <c r="F336" s="130"/>
      <c r="G336" s="130"/>
      <c r="H336" s="131"/>
      <c r="J336" s="132"/>
    </row>
    <row r="337" spans="1:10" s="129" customFormat="1" x14ac:dyDescent="0.35">
      <c r="A337" s="133"/>
      <c r="D337" s="130"/>
      <c r="F337" s="130"/>
      <c r="G337" s="130"/>
      <c r="H337" s="131"/>
      <c r="J337" s="132"/>
    </row>
    <row r="338" spans="1:10" s="129" customFormat="1" x14ac:dyDescent="0.35">
      <c r="A338" s="133"/>
      <c r="D338" s="130"/>
      <c r="F338" s="130"/>
      <c r="G338" s="130"/>
      <c r="H338" s="131"/>
      <c r="J338" s="132"/>
    </row>
    <row r="339" spans="1:10" s="129" customFormat="1" x14ac:dyDescent="0.35">
      <c r="A339" s="133"/>
      <c r="D339" s="130"/>
      <c r="F339" s="130"/>
      <c r="G339" s="130"/>
      <c r="H339" s="131"/>
      <c r="J339" s="132"/>
    </row>
    <row r="340" spans="1:10" s="129" customFormat="1" x14ac:dyDescent="0.35">
      <c r="A340" s="133"/>
      <c r="D340" s="130"/>
      <c r="F340" s="130"/>
      <c r="G340" s="130"/>
      <c r="H340" s="131"/>
      <c r="J340" s="132"/>
    </row>
    <row r="341" spans="1:10" s="129" customFormat="1" x14ac:dyDescent="0.35">
      <c r="A341" s="133"/>
      <c r="D341" s="130"/>
      <c r="F341" s="130"/>
      <c r="G341" s="130"/>
      <c r="H341" s="131"/>
      <c r="J341" s="132"/>
    </row>
    <row r="342" spans="1:10" s="129" customFormat="1" x14ac:dyDescent="0.35">
      <c r="A342" s="133"/>
      <c r="D342" s="130"/>
      <c r="F342" s="130"/>
      <c r="G342" s="130"/>
      <c r="H342" s="131"/>
      <c r="J342" s="132"/>
    </row>
    <row r="343" spans="1:10" s="129" customFormat="1" x14ac:dyDescent="0.35">
      <c r="A343" s="133"/>
      <c r="D343" s="130"/>
      <c r="F343" s="130"/>
      <c r="G343" s="130"/>
      <c r="H343" s="131"/>
      <c r="J343" s="132"/>
    </row>
    <row r="344" spans="1:10" s="129" customFormat="1" x14ac:dyDescent="0.35">
      <c r="A344" s="133"/>
      <c r="D344" s="130"/>
      <c r="F344" s="130"/>
      <c r="G344" s="130"/>
      <c r="H344" s="131"/>
      <c r="J344" s="132"/>
    </row>
    <row r="345" spans="1:10" s="129" customFormat="1" x14ac:dyDescent="0.35">
      <c r="A345" s="133"/>
      <c r="D345" s="130"/>
      <c r="F345" s="130"/>
      <c r="G345" s="130"/>
      <c r="H345" s="131"/>
      <c r="J345" s="132"/>
    </row>
    <row r="346" spans="1:10" s="129" customFormat="1" x14ac:dyDescent="0.35">
      <c r="A346" s="133"/>
      <c r="D346" s="130"/>
      <c r="F346" s="130"/>
      <c r="G346" s="130"/>
      <c r="H346" s="131"/>
      <c r="J346" s="132"/>
    </row>
    <row r="347" spans="1:10" s="129" customFormat="1" x14ac:dyDescent="0.35">
      <c r="A347" s="133"/>
      <c r="D347" s="130"/>
      <c r="F347" s="130"/>
      <c r="G347" s="130"/>
      <c r="H347" s="131"/>
      <c r="J347" s="132"/>
    </row>
    <row r="348" spans="1:10" s="129" customFormat="1" x14ac:dyDescent="0.35">
      <c r="A348" s="133"/>
      <c r="D348" s="130"/>
      <c r="F348" s="130"/>
      <c r="G348" s="130"/>
      <c r="H348" s="131"/>
      <c r="J348" s="132"/>
    </row>
    <row r="349" spans="1:10" s="129" customFormat="1" x14ac:dyDescent="0.35">
      <c r="A349" s="133"/>
      <c r="D349" s="130"/>
      <c r="F349" s="130"/>
      <c r="G349" s="130"/>
      <c r="H349" s="131"/>
      <c r="J349" s="132"/>
    </row>
    <row r="350" spans="1:10" s="129" customFormat="1" hidden="1" x14ac:dyDescent="0.35">
      <c r="A350" s="133"/>
      <c r="B350" s="41" t="s">
        <v>152</v>
      </c>
      <c r="C350" s="41" t="s">
        <v>153</v>
      </c>
      <c r="D350" s="130"/>
      <c r="F350" s="130"/>
      <c r="G350" s="130"/>
      <c r="H350" s="131"/>
      <c r="J350" s="132"/>
    </row>
    <row r="351" spans="1:10" s="129" customFormat="1" x14ac:dyDescent="0.35">
      <c r="A351" s="133"/>
      <c r="D351" s="130"/>
      <c r="F351" s="130"/>
      <c r="G351" s="130"/>
      <c r="H351" s="131"/>
      <c r="J351" s="132"/>
    </row>
    <row r="352" spans="1:10" s="129" customFormat="1" x14ac:dyDescent="0.35">
      <c r="A352" s="133"/>
      <c r="D352" s="130"/>
      <c r="F352" s="130"/>
      <c r="G352" s="130"/>
      <c r="H352" s="131"/>
      <c r="J352" s="132"/>
    </row>
    <row r="353" spans="1:10" s="129" customFormat="1" x14ac:dyDescent="0.35">
      <c r="A353" s="133"/>
      <c r="D353" s="130"/>
      <c r="F353" s="130"/>
      <c r="G353" s="130"/>
      <c r="H353" s="131"/>
      <c r="J353" s="132"/>
    </row>
    <row r="354" spans="1:10" s="129" customFormat="1" x14ac:dyDescent="0.35">
      <c r="A354" s="133"/>
      <c r="D354" s="130"/>
      <c r="F354" s="130"/>
      <c r="G354" s="130"/>
      <c r="H354" s="131"/>
      <c r="J354" s="132"/>
    </row>
    <row r="355" spans="1:10" s="129" customFormat="1" x14ac:dyDescent="0.35">
      <c r="A355" s="133"/>
      <c r="D355" s="130"/>
      <c r="F355" s="130"/>
      <c r="G355" s="130"/>
      <c r="H355" s="131"/>
      <c r="J355" s="132"/>
    </row>
    <row r="356" spans="1:10" s="129" customFormat="1" x14ac:dyDescent="0.35">
      <c r="A356" s="133"/>
      <c r="D356" s="130"/>
      <c r="F356" s="130"/>
      <c r="G356" s="130"/>
      <c r="H356" s="131"/>
      <c r="J356" s="132"/>
    </row>
    <row r="357" spans="1:10" s="129" customFormat="1" x14ac:dyDescent="0.35">
      <c r="A357" s="133"/>
      <c r="D357" s="130"/>
      <c r="F357" s="130"/>
      <c r="G357" s="130"/>
      <c r="H357" s="131"/>
      <c r="J357" s="132"/>
    </row>
    <row r="358" spans="1:10" s="129" customFormat="1" x14ac:dyDescent="0.35">
      <c r="A358" s="133"/>
      <c r="D358" s="130"/>
      <c r="F358" s="130"/>
      <c r="G358" s="130"/>
      <c r="H358" s="131"/>
      <c r="J358" s="132"/>
    </row>
    <row r="359" spans="1:10" s="129" customFormat="1" x14ac:dyDescent="0.35">
      <c r="A359" s="133"/>
      <c r="D359" s="130"/>
      <c r="F359" s="130"/>
      <c r="G359" s="130"/>
      <c r="H359" s="131"/>
      <c r="J359" s="132"/>
    </row>
    <row r="360" spans="1:10" s="129" customFormat="1" x14ac:dyDescent="0.35">
      <c r="A360" s="133"/>
      <c r="D360" s="130"/>
      <c r="F360" s="130"/>
      <c r="G360" s="130"/>
      <c r="H360" s="131"/>
      <c r="J360" s="132"/>
    </row>
    <row r="361" spans="1:10" s="129" customFormat="1" x14ac:dyDescent="0.35">
      <c r="A361" s="133"/>
      <c r="D361" s="130"/>
      <c r="F361" s="130"/>
      <c r="G361" s="130"/>
      <c r="H361" s="131"/>
      <c r="J361" s="132"/>
    </row>
    <row r="362" spans="1:10" s="129" customFormat="1" x14ac:dyDescent="0.35">
      <c r="A362" s="133"/>
      <c r="D362" s="130"/>
      <c r="F362" s="130"/>
      <c r="G362" s="130"/>
      <c r="H362" s="131"/>
      <c r="J362" s="132"/>
    </row>
    <row r="363" spans="1:10" s="129" customFormat="1" x14ac:dyDescent="0.35">
      <c r="A363" s="133"/>
      <c r="D363" s="130"/>
      <c r="F363" s="130"/>
      <c r="G363" s="130"/>
      <c r="H363" s="131"/>
      <c r="J363" s="132"/>
    </row>
    <row r="364" spans="1:10" s="129" customFormat="1" x14ac:dyDescent="0.35">
      <c r="A364" s="133"/>
      <c r="D364" s="130"/>
      <c r="F364" s="130"/>
      <c r="G364" s="130"/>
      <c r="H364" s="131"/>
      <c r="J364" s="132"/>
    </row>
    <row r="365" spans="1:10" s="129" customFormat="1" x14ac:dyDescent="0.35">
      <c r="A365" s="133"/>
      <c r="D365" s="130"/>
      <c r="F365" s="130"/>
      <c r="G365" s="130"/>
      <c r="H365" s="131"/>
      <c r="J365" s="132"/>
    </row>
    <row r="366" spans="1:10" s="129" customFormat="1" x14ac:dyDescent="0.35">
      <c r="A366" s="133"/>
      <c r="D366" s="130"/>
      <c r="F366" s="130"/>
      <c r="G366" s="130"/>
      <c r="H366" s="131"/>
      <c r="J366" s="132"/>
    </row>
    <row r="367" spans="1:10" s="129" customFormat="1" x14ac:dyDescent="0.35">
      <c r="A367" s="133"/>
      <c r="D367" s="130"/>
      <c r="F367" s="130"/>
      <c r="G367" s="130"/>
      <c r="H367" s="131"/>
      <c r="J367" s="132"/>
    </row>
    <row r="368" spans="1:10" s="129" customFormat="1" x14ac:dyDescent="0.35">
      <c r="A368" s="133"/>
      <c r="D368" s="130"/>
      <c r="F368" s="130"/>
      <c r="G368" s="130"/>
      <c r="H368" s="131"/>
      <c r="J368" s="132"/>
    </row>
    <row r="369" spans="1:10" s="129" customFormat="1" x14ac:dyDescent="0.35">
      <c r="A369" s="133"/>
      <c r="D369" s="130"/>
      <c r="F369" s="130"/>
      <c r="G369" s="130"/>
      <c r="H369" s="131"/>
      <c r="J369" s="132"/>
    </row>
    <row r="370" spans="1:10" s="129" customFormat="1" x14ac:dyDescent="0.35">
      <c r="A370" s="133"/>
      <c r="D370" s="130"/>
      <c r="F370" s="130"/>
      <c r="G370" s="130"/>
      <c r="H370" s="131"/>
      <c r="J370" s="132"/>
    </row>
    <row r="371" spans="1:10" s="129" customFormat="1" x14ac:dyDescent="0.35">
      <c r="A371" s="133"/>
      <c r="D371" s="130"/>
      <c r="F371" s="130"/>
      <c r="G371" s="130"/>
      <c r="H371" s="131"/>
      <c r="J371" s="132"/>
    </row>
    <row r="372" spans="1:10" s="129" customFormat="1" x14ac:dyDescent="0.35">
      <c r="A372" s="133"/>
      <c r="D372" s="130"/>
      <c r="F372" s="130"/>
      <c r="G372" s="130"/>
      <c r="H372" s="131"/>
      <c r="J372" s="132"/>
    </row>
    <row r="373" spans="1:10" s="129" customFormat="1" x14ac:dyDescent="0.35">
      <c r="A373" s="133"/>
      <c r="D373" s="130"/>
      <c r="F373" s="130"/>
      <c r="G373" s="130"/>
      <c r="H373" s="131"/>
      <c r="J373" s="132"/>
    </row>
    <row r="374" spans="1:10" s="129" customFormat="1" x14ac:dyDescent="0.35">
      <c r="A374" s="133"/>
      <c r="D374" s="130"/>
      <c r="F374" s="130"/>
      <c r="G374" s="130"/>
      <c r="H374" s="131"/>
      <c r="J374" s="132"/>
    </row>
    <row r="375" spans="1:10" s="129" customFormat="1" x14ac:dyDescent="0.35">
      <c r="A375" s="133"/>
      <c r="D375" s="130"/>
      <c r="F375" s="130"/>
      <c r="G375" s="130"/>
      <c r="H375" s="131"/>
      <c r="J375" s="132"/>
    </row>
    <row r="376" spans="1:10" s="129" customFormat="1" x14ac:dyDescent="0.35">
      <c r="A376" s="133"/>
      <c r="D376" s="130"/>
      <c r="F376" s="130"/>
      <c r="G376" s="130"/>
      <c r="H376" s="131"/>
      <c r="J376" s="132"/>
    </row>
    <row r="377" spans="1:10" s="129" customFormat="1" x14ac:dyDescent="0.35">
      <c r="A377" s="133"/>
      <c r="D377" s="130"/>
      <c r="F377" s="130"/>
      <c r="G377" s="130"/>
      <c r="H377" s="131"/>
      <c r="J377" s="132"/>
    </row>
    <row r="378" spans="1:10" s="129" customFormat="1" x14ac:dyDescent="0.35">
      <c r="A378" s="133"/>
      <c r="D378" s="130"/>
      <c r="F378" s="130"/>
      <c r="G378" s="130"/>
      <c r="H378" s="131"/>
      <c r="J378" s="132"/>
    </row>
    <row r="379" spans="1:10" s="129" customFormat="1" x14ac:dyDescent="0.35">
      <c r="A379" s="133"/>
      <c r="D379" s="130"/>
      <c r="F379" s="130"/>
      <c r="G379" s="130"/>
      <c r="H379" s="131"/>
      <c r="J379" s="132"/>
    </row>
    <row r="380" spans="1:10" s="129" customFormat="1" x14ac:dyDescent="0.35">
      <c r="A380" s="133"/>
      <c r="D380" s="130"/>
      <c r="F380" s="130"/>
      <c r="G380" s="130"/>
      <c r="H380" s="131"/>
      <c r="J380" s="132"/>
    </row>
    <row r="381" spans="1:10" s="129" customFormat="1" x14ac:dyDescent="0.35">
      <c r="A381" s="133"/>
      <c r="D381" s="130"/>
      <c r="F381" s="130"/>
      <c r="G381" s="130"/>
      <c r="H381" s="131"/>
      <c r="J381" s="132"/>
    </row>
    <row r="382" spans="1:10" s="129" customFormat="1" x14ac:dyDescent="0.35">
      <c r="A382" s="133"/>
      <c r="D382" s="130"/>
      <c r="F382" s="130"/>
      <c r="G382" s="130"/>
      <c r="H382" s="131"/>
      <c r="J382" s="132"/>
    </row>
    <row r="383" spans="1:10" s="129" customFormat="1" x14ac:dyDescent="0.35">
      <c r="A383" s="133"/>
      <c r="D383" s="130"/>
      <c r="F383" s="130"/>
      <c r="G383" s="130"/>
      <c r="H383" s="131"/>
      <c r="J383" s="132"/>
    </row>
    <row r="384" spans="1:10" s="129" customFormat="1" x14ac:dyDescent="0.35">
      <c r="A384" s="133"/>
      <c r="D384" s="130"/>
      <c r="F384" s="130"/>
      <c r="G384" s="130"/>
      <c r="H384" s="131"/>
      <c r="J384" s="132"/>
    </row>
    <row r="385" spans="1:10" s="129" customFormat="1" x14ac:dyDescent="0.35">
      <c r="A385" s="133"/>
      <c r="D385" s="130"/>
      <c r="F385" s="130"/>
      <c r="G385" s="130"/>
      <c r="H385" s="131"/>
      <c r="J385" s="132"/>
    </row>
    <row r="386" spans="1:10" s="129" customFormat="1" x14ac:dyDescent="0.35">
      <c r="A386" s="133"/>
      <c r="D386" s="130"/>
      <c r="F386" s="130"/>
      <c r="G386" s="130"/>
      <c r="H386" s="131"/>
      <c r="J386" s="132"/>
    </row>
    <row r="387" spans="1:10" s="129" customFormat="1" x14ac:dyDescent="0.35">
      <c r="A387" s="133"/>
      <c r="D387" s="130"/>
      <c r="F387" s="130"/>
      <c r="G387" s="130"/>
      <c r="H387" s="131"/>
      <c r="J387" s="132"/>
    </row>
    <row r="388" spans="1:10" s="129" customFormat="1" x14ac:dyDescent="0.35">
      <c r="A388" s="133"/>
      <c r="D388" s="130"/>
      <c r="F388" s="130"/>
      <c r="G388" s="130"/>
      <c r="H388" s="131"/>
      <c r="J388" s="132"/>
    </row>
    <row r="389" spans="1:10" s="129" customFormat="1" x14ac:dyDescent="0.35">
      <c r="A389" s="133"/>
      <c r="D389" s="130"/>
      <c r="F389" s="130"/>
      <c r="G389" s="130"/>
      <c r="H389" s="131"/>
      <c r="J389" s="132"/>
    </row>
    <row r="390" spans="1:10" s="129" customFormat="1" x14ac:dyDescent="0.35">
      <c r="A390" s="133"/>
      <c r="D390" s="130"/>
      <c r="F390" s="130"/>
      <c r="G390" s="130"/>
      <c r="H390" s="131"/>
      <c r="J390" s="132"/>
    </row>
    <row r="391" spans="1:10" s="129" customFormat="1" x14ac:dyDescent="0.35">
      <c r="A391" s="133"/>
      <c r="D391" s="130"/>
      <c r="F391" s="130"/>
      <c r="G391" s="130"/>
      <c r="H391" s="131"/>
      <c r="J391" s="132"/>
    </row>
    <row r="392" spans="1:10" s="129" customFormat="1" x14ac:dyDescent="0.35">
      <c r="A392" s="133"/>
      <c r="D392" s="130"/>
      <c r="F392" s="130"/>
      <c r="G392" s="130"/>
      <c r="H392" s="131"/>
      <c r="J392" s="132"/>
    </row>
    <row r="393" spans="1:10" s="129" customFormat="1" x14ac:dyDescent="0.35">
      <c r="A393" s="133"/>
      <c r="D393" s="130"/>
      <c r="F393" s="130"/>
      <c r="G393" s="130"/>
      <c r="H393" s="131"/>
      <c r="J393" s="132"/>
    </row>
    <row r="394" spans="1:10" s="129" customFormat="1" x14ac:dyDescent="0.35">
      <c r="A394" s="133"/>
      <c r="D394" s="130"/>
      <c r="F394" s="130"/>
      <c r="G394" s="130"/>
      <c r="H394" s="131"/>
      <c r="J394" s="132"/>
    </row>
    <row r="395" spans="1:10" s="129" customFormat="1" x14ac:dyDescent="0.35">
      <c r="A395" s="133"/>
      <c r="D395" s="130"/>
      <c r="F395" s="130"/>
      <c r="G395" s="130"/>
      <c r="H395" s="131"/>
      <c r="J395" s="132"/>
    </row>
    <row r="396" spans="1:10" s="129" customFormat="1" x14ac:dyDescent="0.35">
      <c r="A396" s="133"/>
      <c r="D396" s="130"/>
      <c r="F396" s="130"/>
      <c r="G396" s="130"/>
      <c r="H396" s="131"/>
      <c r="J396" s="132"/>
    </row>
    <row r="397" spans="1:10" s="129" customFormat="1" x14ac:dyDescent="0.35">
      <c r="A397" s="133"/>
      <c r="D397" s="130"/>
      <c r="F397" s="130"/>
      <c r="G397" s="130"/>
      <c r="H397" s="131"/>
      <c r="J397" s="132"/>
    </row>
    <row r="398" spans="1:10" s="129" customFormat="1" x14ac:dyDescent="0.35">
      <c r="A398" s="133"/>
      <c r="D398" s="130"/>
      <c r="F398" s="130"/>
      <c r="G398" s="130"/>
      <c r="H398" s="131"/>
      <c r="J398" s="132"/>
    </row>
    <row r="399" spans="1:10" s="129" customFormat="1" x14ac:dyDescent="0.35">
      <c r="A399" s="133"/>
      <c r="D399" s="130"/>
      <c r="F399" s="130"/>
      <c r="G399" s="130"/>
      <c r="H399" s="131"/>
      <c r="J399" s="132"/>
    </row>
    <row r="400" spans="1:10" s="129" customFormat="1" x14ac:dyDescent="0.35">
      <c r="A400" s="133"/>
      <c r="D400" s="130"/>
      <c r="F400" s="130"/>
      <c r="G400" s="130"/>
      <c r="H400" s="131"/>
      <c r="J400" s="132"/>
    </row>
    <row r="401" spans="1:10" s="129" customFormat="1" x14ac:dyDescent="0.35">
      <c r="A401" s="133"/>
      <c r="D401" s="130"/>
      <c r="F401" s="130"/>
      <c r="G401" s="130"/>
      <c r="H401" s="131"/>
      <c r="J401" s="132"/>
    </row>
    <row r="402" spans="1:10" s="129" customFormat="1" x14ac:dyDescent="0.35">
      <c r="A402" s="133"/>
      <c r="D402" s="130"/>
      <c r="F402" s="130"/>
      <c r="G402" s="130"/>
      <c r="H402" s="131"/>
      <c r="J402" s="132"/>
    </row>
    <row r="403" spans="1:10" s="129" customFormat="1" x14ac:dyDescent="0.35">
      <c r="A403" s="133"/>
      <c r="D403" s="130"/>
      <c r="F403" s="130"/>
      <c r="G403" s="130"/>
      <c r="H403" s="131"/>
      <c r="J403" s="132"/>
    </row>
    <row r="404" spans="1:10" s="129" customFormat="1" x14ac:dyDescent="0.35">
      <c r="A404" s="133"/>
      <c r="D404" s="130"/>
      <c r="F404" s="130"/>
      <c r="G404" s="130"/>
      <c r="H404" s="131"/>
      <c r="J404" s="132"/>
    </row>
    <row r="405" spans="1:10" s="129" customFormat="1" x14ac:dyDescent="0.35">
      <c r="A405" s="133"/>
      <c r="D405" s="130"/>
      <c r="F405" s="130"/>
      <c r="G405" s="130"/>
      <c r="H405" s="131"/>
      <c r="J405" s="132"/>
    </row>
    <row r="406" spans="1:10" s="129" customFormat="1" x14ac:dyDescent="0.35">
      <c r="A406" s="133"/>
      <c r="D406" s="130"/>
      <c r="F406" s="130"/>
      <c r="G406" s="130"/>
      <c r="H406" s="131"/>
      <c r="J406" s="132"/>
    </row>
    <row r="407" spans="1:10" s="129" customFormat="1" x14ac:dyDescent="0.35">
      <c r="A407" s="133"/>
      <c r="D407" s="130"/>
      <c r="F407" s="130"/>
      <c r="G407" s="130"/>
      <c r="H407" s="131"/>
      <c r="J407" s="132"/>
    </row>
    <row r="408" spans="1:10" s="129" customFormat="1" x14ac:dyDescent="0.35">
      <c r="A408" s="133"/>
      <c r="D408" s="130"/>
      <c r="F408" s="130"/>
      <c r="G408" s="130"/>
      <c r="H408" s="131"/>
      <c r="J408" s="132"/>
    </row>
    <row r="409" spans="1:10" s="129" customFormat="1" x14ac:dyDescent="0.35">
      <c r="A409" s="133"/>
      <c r="D409" s="130"/>
      <c r="F409" s="130"/>
      <c r="G409" s="130"/>
      <c r="H409" s="131"/>
      <c r="J409" s="132"/>
    </row>
    <row r="410" spans="1:10" s="129" customFormat="1" x14ac:dyDescent="0.35">
      <c r="A410" s="133"/>
      <c r="D410" s="130"/>
      <c r="F410" s="130"/>
      <c r="G410" s="130"/>
      <c r="H410" s="131"/>
      <c r="J410" s="132"/>
    </row>
    <row r="411" spans="1:10" s="129" customFormat="1" x14ac:dyDescent="0.35">
      <c r="A411" s="133"/>
      <c r="D411" s="130"/>
      <c r="F411" s="130"/>
      <c r="G411" s="130"/>
      <c r="H411" s="131"/>
      <c r="J411" s="132"/>
    </row>
    <row r="412" spans="1:10" s="129" customFormat="1" x14ac:dyDescent="0.35">
      <c r="A412" s="133"/>
      <c r="D412" s="130"/>
      <c r="F412" s="130"/>
      <c r="G412" s="130"/>
      <c r="H412" s="131"/>
      <c r="J412" s="132"/>
    </row>
    <row r="413" spans="1:10" s="129" customFormat="1" x14ac:dyDescent="0.35">
      <c r="A413" s="133"/>
      <c r="D413" s="130"/>
      <c r="F413" s="130"/>
      <c r="G413" s="130"/>
      <c r="H413" s="131"/>
      <c r="J413" s="132"/>
    </row>
    <row r="414" spans="1:10" s="129" customFormat="1" x14ac:dyDescent="0.35">
      <c r="A414" s="133"/>
      <c r="D414" s="130"/>
      <c r="F414" s="130"/>
      <c r="G414" s="130"/>
      <c r="H414" s="131"/>
      <c r="J414" s="132"/>
    </row>
    <row r="415" spans="1:10" s="129" customFormat="1" x14ac:dyDescent="0.35">
      <c r="A415" s="133"/>
      <c r="D415" s="130"/>
      <c r="F415" s="130"/>
      <c r="G415" s="130"/>
      <c r="H415" s="131"/>
      <c r="J415" s="132"/>
    </row>
    <row r="416" spans="1:10" s="129" customFormat="1" x14ac:dyDescent="0.35">
      <c r="A416" s="133"/>
      <c r="D416" s="130"/>
      <c r="F416" s="130"/>
      <c r="G416" s="130"/>
      <c r="H416" s="131"/>
      <c r="J416" s="132"/>
    </row>
    <row r="417" spans="1:10" s="129" customFormat="1" x14ac:dyDescent="0.35">
      <c r="A417" s="133"/>
      <c r="D417" s="130"/>
      <c r="F417" s="130"/>
      <c r="G417" s="130"/>
      <c r="H417" s="131"/>
      <c r="J417" s="132"/>
    </row>
    <row r="418" spans="1:10" s="129" customFormat="1" x14ac:dyDescent="0.35">
      <c r="A418" s="133"/>
      <c r="D418" s="130"/>
      <c r="F418" s="130"/>
      <c r="G418" s="130"/>
      <c r="H418" s="131"/>
      <c r="J418" s="132"/>
    </row>
    <row r="419" spans="1:10" s="129" customFormat="1" x14ac:dyDescent="0.35">
      <c r="A419" s="133"/>
      <c r="D419" s="130"/>
      <c r="F419" s="130"/>
      <c r="G419" s="130"/>
      <c r="H419" s="131"/>
      <c r="J419" s="132"/>
    </row>
    <row r="420" spans="1:10" s="129" customFormat="1" x14ac:dyDescent="0.35">
      <c r="A420" s="133"/>
      <c r="D420" s="130"/>
      <c r="F420" s="130"/>
      <c r="G420" s="130"/>
      <c r="H420" s="131"/>
      <c r="J420" s="132"/>
    </row>
    <row r="421" spans="1:10" s="129" customFormat="1" x14ac:dyDescent="0.35">
      <c r="A421" s="133"/>
      <c r="D421" s="130"/>
      <c r="F421" s="130"/>
      <c r="G421" s="130"/>
      <c r="H421" s="131"/>
      <c r="J421" s="132"/>
    </row>
    <row r="422" spans="1:10" s="129" customFormat="1" x14ac:dyDescent="0.35">
      <c r="A422" s="133"/>
      <c r="D422" s="130"/>
      <c r="F422" s="130"/>
      <c r="G422" s="130"/>
      <c r="H422" s="131"/>
      <c r="J422" s="132"/>
    </row>
    <row r="423" spans="1:10" s="129" customFormat="1" x14ac:dyDescent="0.35">
      <c r="A423" s="133"/>
      <c r="D423" s="130"/>
      <c r="F423" s="130"/>
      <c r="G423" s="130"/>
      <c r="H423" s="131"/>
      <c r="J423" s="132"/>
    </row>
    <row r="424" spans="1:10" s="129" customFormat="1" x14ac:dyDescent="0.35">
      <c r="A424" s="133"/>
      <c r="D424" s="130"/>
      <c r="F424" s="130"/>
      <c r="G424" s="130"/>
      <c r="H424" s="131"/>
      <c r="J424" s="132"/>
    </row>
    <row r="425" spans="1:10" s="129" customFormat="1" x14ac:dyDescent="0.35">
      <c r="A425" s="133"/>
      <c r="D425" s="130"/>
      <c r="F425" s="130"/>
      <c r="G425" s="130"/>
      <c r="H425" s="131"/>
      <c r="J425" s="132"/>
    </row>
    <row r="426" spans="1:10" s="129" customFormat="1" x14ac:dyDescent="0.35">
      <c r="A426" s="133"/>
      <c r="D426" s="130"/>
      <c r="F426" s="130"/>
      <c r="G426" s="130"/>
      <c r="H426" s="131"/>
      <c r="J426" s="132"/>
    </row>
    <row r="427" spans="1:10" s="129" customFormat="1" x14ac:dyDescent="0.35">
      <c r="A427" s="133"/>
      <c r="D427" s="130"/>
      <c r="F427" s="130"/>
      <c r="G427" s="130"/>
      <c r="H427" s="131"/>
      <c r="J427" s="132"/>
    </row>
    <row r="428" spans="1:10" s="129" customFormat="1" x14ac:dyDescent="0.35">
      <c r="A428" s="133"/>
      <c r="D428" s="130"/>
      <c r="F428" s="130"/>
      <c r="G428" s="130"/>
      <c r="H428" s="131"/>
      <c r="J428" s="132"/>
    </row>
    <row r="429" spans="1:10" s="129" customFormat="1" x14ac:dyDescent="0.35">
      <c r="A429" s="133"/>
      <c r="D429" s="130"/>
      <c r="F429" s="130"/>
      <c r="G429" s="130"/>
      <c r="H429" s="131"/>
      <c r="J429" s="132"/>
    </row>
    <row r="430" spans="1:10" s="129" customFormat="1" x14ac:dyDescent="0.35">
      <c r="A430" s="133"/>
      <c r="D430" s="130"/>
      <c r="F430" s="130"/>
      <c r="G430" s="130"/>
      <c r="H430" s="131"/>
      <c r="J430" s="132"/>
    </row>
    <row r="431" spans="1:10" s="129" customFormat="1" x14ac:dyDescent="0.35">
      <c r="A431" s="133"/>
      <c r="D431" s="130"/>
      <c r="F431" s="130"/>
      <c r="G431" s="130"/>
      <c r="H431" s="131"/>
      <c r="J431" s="132"/>
    </row>
    <row r="432" spans="1:10" s="129" customFormat="1" x14ac:dyDescent="0.35">
      <c r="A432" s="133"/>
      <c r="D432" s="130"/>
      <c r="F432" s="130"/>
      <c r="G432" s="130"/>
      <c r="H432" s="131"/>
      <c r="J432" s="132"/>
    </row>
    <row r="433" spans="1:10" s="129" customFormat="1" x14ac:dyDescent="0.35">
      <c r="A433" s="133"/>
      <c r="D433" s="130"/>
      <c r="F433" s="130"/>
      <c r="G433" s="130"/>
      <c r="H433" s="131"/>
      <c r="J433" s="132"/>
    </row>
    <row r="434" spans="1:10" s="129" customFormat="1" x14ac:dyDescent="0.35">
      <c r="A434" s="133"/>
      <c r="D434" s="130"/>
      <c r="F434" s="130"/>
      <c r="G434" s="130"/>
      <c r="H434" s="131"/>
      <c r="J434" s="132"/>
    </row>
    <row r="435" spans="1:10" s="129" customFormat="1" x14ac:dyDescent="0.35">
      <c r="A435" s="133"/>
      <c r="D435" s="130"/>
      <c r="F435" s="130"/>
      <c r="G435" s="130"/>
      <c r="H435" s="131"/>
      <c r="J435" s="132"/>
    </row>
    <row r="436" spans="1:10" s="129" customFormat="1" x14ac:dyDescent="0.35">
      <c r="A436" s="133"/>
      <c r="D436" s="130"/>
      <c r="F436" s="130"/>
      <c r="G436" s="130"/>
      <c r="H436" s="131"/>
      <c r="J436" s="132"/>
    </row>
    <row r="437" spans="1:10" s="129" customFormat="1" x14ac:dyDescent="0.35">
      <c r="A437" s="133"/>
      <c r="D437" s="130"/>
      <c r="F437" s="130"/>
      <c r="G437" s="130"/>
      <c r="H437" s="131"/>
      <c r="J437" s="132"/>
    </row>
    <row r="438" spans="1:10" s="129" customFormat="1" x14ac:dyDescent="0.35">
      <c r="A438" s="133"/>
      <c r="D438" s="130"/>
      <c r="F438" s="130"/>
      <c r="G438" s="130"/>
      <c r="H438" s="131"/>
      <c r="J438" s="132"/>
    </row>
    <row r="439" spans="1:10" s="129" customFormat="1" x14ac:dyDescent="0.35">
      <c r="A439" s="133"/>
      <c r="D439" s="130"/>
      <c r="F439" s="130"/>
      <c r="G439" s="130"/>
      <c r="H439" s="131"/>
      <c r="J439" s="132"/>
    </row>
    <row r="440" spans="1:10" s="129" customFormat="1" x14ac:dyDescent="0.35">
      <c r="A440" s="133"/>
      <c r="D440" s="130"/>
      <c r="F440" s="130"/>
      <c r="G440" s="130"/>
      <c r="H440" s="131"/>
      <c r="J440" s="132"/>
    </row>
    <row r="441" spans="1:10" s="129" customFormat="1" x14ac:dyDescent="0.35">
      <c r="A441" s="133"/>
      <c r="D441" s="130"/>
      <c r="F441" s="130"/>
      <c r="G441" s="130"/>
      <c r="H441" s="131"/>
      <c r="J441" s="132"/>
    </row>
    <row r="442" spans="1:10" s="129" customFormat="1" x14ac:dyDescent="0.35">
      <c r="A442" s="133"/>
      <c r="D442" s="130"/>
      <c r="F442" s="130"/>
      <c r="G442" s="130"/>
      <c r="H442" s="131"/>
      <c r="J442" s="132"/>
    </row>
    <row r="443" spans="1:10" s="129" customFormat="1" x14ac:dyDescent="0.35">
      <c r="A443" s="133"/>
      <c r="D443" s="130"/>
      <c r="F443" s="130"/>
      <c r="G443" s="130"/>
      <c r="H443" s="131"/>
      <c r="J443" s="132"/>
    </row>
    <row r="444" spans="1:10" s="129" customFormat="1" x14ac:dyDescent="0.35">
      <c r="A444" s="133"/>
      <c r="D444" s="130"/>
      <c r="F444" s="130"/>
      <c r="G444" s="130"/>
      <c r="H444" s="131"/>
      <c r="J444" s="132"/>
    </row>
    <row r="445" spans="1:10" s="129" customFormat="1" x14ac:dyDescent="0.35">
      <c r="A445" s="133"/>
      <c r="D445" s="130"/>
      <c r="F445" s="130"/>
      <c r="G445" s="130"/>
      <c r="H445" s="131"/>
      <c r="J445" s="132"/>
    </row>
    <row r="446" spans="1:10" s="129" customFormat="1" x14ac:dyDescent="0.35">
      <c r="A446" s="133"/>
      <c r="D446" s="130"/>
      <c r="F446" s="130"/>
      <c r="G446" s="130"/>
      <c r="H446" s="131"/>
      <c r="J446" s="132"/>
    </row>
    <row r="447" spans="1:10" s="129" customFormat="1" x14ac:dyDescent="0.35">
      <c r="A447" s="133"/>
      <c r="D447" s="130"/>
      <c r="F447" s="130"/>
      <c r="G447" s="130"/>
      <c r="H447" s="131"/>
      <c r="J447" s="132"/>
    </row>
    <row r="448" spans="1:10" s="129" customFormat="1" x14ac:dyDescent="0.35">
      <c r="A448" s="133"/>
      <c r="D448" s="130"/>
      <c r="F448" s="130"/>
      <c r="G448" s="130"/>
      <c r="H448" s="131"/>
      <c r="J448" s="132"/>
    </row>
    <row r="449" spans="1:10" s="129" customFormat="1" x14ac:dyDescent="0.35">
      <c r="A449" s="133"/>
      <c r="D449" s="130"/>
      <c r="F449" s="130"/>
      <c r="G449" s="130"/>
      <c r="H449" s="131"/>
      <c r="J449" s="132"/>
    </row>
    <row r="450" spans="1:10" s="129" customFormat="1" x14ac:dyDescent="0.35">
      <c r="A450" s="133"/>
      <c r="D450" s="130"/>
      <c r="F450" s="130"/>
      <c r="G450" s="130"/>
      <c r="H450" s="131"/>
      <c r="J450" s="132"/>
    </row>
    <row r="451" spans="1:10" s="129" customFormat="1" x14ac:dyDescent="0.35">
      <c r="A451" s="133"/>
      <c r="D451" s="130"/>
      <c r="F451" s="130"/>
      <c r="G451" s="130"/>
      <c r="H451" s="131"/>
      <c r="J451" s="132"/>
    </row>
    <row r="452" spans="1:10" s="129" customFormat="1" x14ac:dyDescent="0.35">
      <c r="A452" s="133"/>
      <c r="D452" s="130"/>
      <c r="F452" s="130"/>
      <c r="G452" s="130"/>
      <c r="H452" s="131"/>
      <c r="J452" s="132"/>
    </row>
    <row r="453" spans="1:10" s="129" customFormat="1" x14ac:dyDescent="0.35">
      <c r="A453" s="133"/>
      <c r="D453" s="130"/>
      <c r="F453" s="130"/>
      <c r="G453" s="130"/>
      <c r="H453" s="131"/>
      <c r="J453" s="132"/>
    </row>
    <row r="454" spans="1:10" s="129" customFormat="1" x14ac:dyDescent="0.35">
      <c r="A454" s="133"/>
      <c r="D454" s="130"/>
      <c r="F454" s="130"/>
      <c r="G454" s="130"/>
      <c r="H454" s="131"/>
      <c r="J454" s="132"/>
    </row>
    <row r="455" spans="1:10" s="129" customFormat="1" x14ac:dyDescent="0.35">
      <c r="A455" s="133"/>
      <c r="D455" s="130"/>
      <c r="F455" s="130"/>
      <c r="G455" s="130"/>
      <c r="H455" s="131"/>
      <c r="J455" s="132"/>
    </row>
    <row r="456" spans="1:10" s="129" customFormat="1" x14ac:dyDescent="0.35">
      <c r="A456" s="133"/>
      <c r="D456" s="130"/>
      <c r="F456" s="130"/>
      <c r="G456" s="130"/>
      <c r="H456" s="131"/>
      <c r="J456" s="132"/>
    </row>
    <row r="457" spans="1:10" s="129" customFormat="1" x14ac:dyDescent="0.35">
      <c r="A457" s="133"/>
      <c r="D457" s="130"/>
      <c r="F457" s="130"/>
      <c r="G457" s="130"/>
      <c r="H457" s="131"/>
      <c r="J457" s="132"/>
    </row>
    <row r="458" spans="1:10" s="129" customFormat="1" x14ac:dyDescent="0.35">
      <c r="A458" s="133"/>
      <c r="D458" s="130"/>
      <c r="F458" s="130"/>
      <c r="G458" s="130"/>
      <c r="H458" s="131"/>
      <c r="J458" s="132"/>
    </row>
    <row r="459" spans="1:10" s="129" customFormat="1" x14ac:dyDescent="0.35">
      <c r="A459" s="133"/>
      <c r="D459" s="130"/>
      <c r="F459" s="130"/>
      <c r="G459" s="130"/>
      <c r="H459" s="131"/>
      <c r="J459" s="132"/>
    </row>
    <row r="460" spans="1:10" s="129" customFormat="1" x14ac:dyDescent="0.35">
      <c r="A460" s="133"/>
      <c r="D460" s="130"/>
      <c r="F460" s="130"/>
      <c r="G460" s="130"/>
      <c r="H460" s="131"/>
      <c r="J460" s="132"/>
    </row>
    <row r="461" spans="1:10" s="129" customFormat="1" x14ac:dyDescent="0.35">
      <c r="A461" s="133"/>
      <c r="D461" s="130"/>
      <c r="F461" s="130"/>
      <c r="G461" s="130"/>
      <c r="H461" s="131"/>
      <c r="J461" s="132"/>
    </row>
    <row r="462" spans="1:10" s="129" customFormat="1" x14ac:dyDescent="0.35">
      <c r="A462" s="133"/>
      <c r="D462" s="130"/>
      <c r="F462" s="130"/>
      <c r="G462" s="130"/>
      <c r="H462" s="131"/>
      <c r="J462" s="132"/>
    </row>
    <row r="463" spans="1:10" s="129" customFormat="1" x14ac:dyDescent="0.35">
      <c r="A463" s="133"/>
      <c r="D463" s="130"/>
      <c r="F463" s="130"/>
      <c r="G463" s="130"/>
      <c r="H463" s="131"/>
      <c r="J463" s="132"/>
    </row>
    <row r="464" spans="1:10" s="129" customFormat="1" x14ac:dyDescent="0.35">
      <c r="A464" s="133"/>
      <c r="D464" s="130"/>
      <c r="F464" s="130"/>
      <c r="G464" s="130"/>
      <c r="H464" s="131"/>
      <c r="J464" s="132"/>
    </row>
    <row r="465" spans="1:10" s="129" customFormat="1" x14ac:dyDescent="0.35">
      <c r="A465" s="133"/>
      <c r="D465" s="130"/>
      <c r="F465" s="130"/>
      <c r="G465" s="130"/>
      <c r="H465" s="131"/>
      <c r="J465" s="132"/>
    </row>
    <row r="466" spans="1:10" s="129" customFormat="1" x14ac:dyDescent="0.35">
      <c r="A466" s="133"/>
      <c r="D466" s="130"/>
      <c r="F466" s="130"/>
      <c r="G466" s="130"/>
      <c r="H466" s="131"/>
      <c r="J466" s="132"/>
    </row>
    <row r="467" spans="1:10" s="129" customFormat="1" x14ac:dyDescent="0.35">
      <c r="A467" s="133"/>
      <c r="D467" s="130"/>
      <c r="F467" s="130"/>
      <c r="G467" s="130"/>
      <c r="H467" s="131"/>
      <c r="J467" s="132"/>
    </row>
    <row r="468" spans="1:10" s="129" customFormat="1" x14ac:dyDescent="0.35">
      <c r="A468" s="133"/>
      <c r="D468" s="130"/>
      <c r="F468" s="130"/>
      <c r="G468" s="130"/>
      <c r="H468" s="131"/>
      <c r="J468" s="132"/>
    </row>
    <row r="469" spans="1:10" s="129" customFormat="1" x14ac:dyDescent="0.35">
      <c r="A469" s="133"/>
      <c r="D469" s="130"/>
      <c r="F469" s="130"/>
      <c r="G469" s="130"/>
      <c r="H469" s="131"/>
      <c r="J469" s="132"/>
    </row>
    <row r="470" spans="1:10" s="129" customFormat="1" x14ac:dyDescent="0.35">
      <c r="A470" s="133"/>
      <c r="D470" s="130"/>
      <c r="F470" s="130"/>
      <c r="G470" s="130"/>
      <c r="H470" s="131"/>
      <c r="J470" s="132"/>
    </row>
    <row r="471" spans="1:10" s="129" customFormat="1" x14ac:dyDescent="0.35">
      <c r="A471" s="133"/>
      <c r="D471" s="130"/>
      <c r="F471" s="130"/>
      <c r="G471" s="130"/>
      <c r="H471" s="131"/>
      <c r="J471" s="132"/>
    </row>
    <row r="472" spans="1:10" s="129" customFormat="1" x14ac:dyDescent="0.35">
      <c r="A472" s="133"/>
      <c r="D472" s="130"/>
      <c r="F472" s="130"/>
      <c r="G472" s="130"/>
      <c r="H472" s="131"/>
      <c r="J472" s="132"/>
    </row>
    <row r="473" spans="1:10" s="129" customFormat="1" x14ac:dyDescent="0.35">
      <c r="A473" s="133"/>
      <c r="D473" s="130"/>
      <c r="F473" s="130"/>
      <c r="G473" s="130"/>
      <c r="H473" s="131"/>
      <c r="J473" s="132"/>
    </row>
    <row r="474" spans="1:10" s="129" customFormat="1" x14ac:dyDescent="0.35">
      <c r="A474" s="133"/>
      <c r="D474" s="130"/>
      <c r="F474" s="130"/>
      <c r="G474" s="130"/>
      <c r="H474" s="131"/>
      <c r="J474" s="132"/>
    </row>
    <row r="475" spans="1:10" s="129" customFormat="1" x14ac:dyDescent="0.35">
      <c r="A475" s="133"/>
      <c r="D475" s="130"/>
      <c r="F475" s="130"/>
      <c r="G475" s="130"/>
      <c r="H475" s="131"/>
      <c r="J475" s="132"/>
    </row>
    <row r="476" spans="1:10" s="129" customFormat="1" x14ac:dyDescent="0.35">
      <c r="A476" s="133"/>
      <c r="D476" s="130"/>
      <c r="F476" s="130"/>
      <c r="G476" s="130"/>
      <c r="H476" s="131"/>
      <c r="J476" s="132"/>
    </row>
    <row r="477" spans="1:10" s="129" customFormat="1" x14ac:dyDescent="0.35">
      <c r="A477" s="133"/>
      <c r="D477" s="130"/>
      <c r="F477" s="130"/>
      <c r="G477" s="130"/>
      <c r="H477" s="131"/>
      <c r="J477" s="132"/>
    </row>
    <row r="478" spans="1:10" s="129" customFormat="1" x14ac:dyDescent="0.35">
      <c r="A478" s="133"/>
      <c r="D478" s="130"/>
      <c r="F478" s="130"/>
      <c r="G478" s="130"/>
      <c r="H478" s="131"/>
      <c r="J478" s="132"/>
    </row>
    <row r="479" spans="1:10" s="129" customFormat="1" x14ac:dyDescent="0.35">
      <c r="A479" s="133"/>
      <c r="D479" s="130"/>
      <c r="F479" s="130"/>
      <c r="G479" s="130"/>
      <c r="H479" s="131"/>
      <c r="J479" s="132"/>
    </row>
    <row r="480" spans="1:10" s="129" customFormat="1" x14ac:dyDescent="0.35">
      <c r="A480" s="133"/>
      <c r="D480" s="130"/>
      <c r="F480" s="130"/>
      <c r="G480" s="130"/>
      <c r="H480" s="131"/>
      <c r="J480" s="132"/>
    </row>
    <row r="481" spans="1:10" s="129" customFormat="1" x14ac:dyDescent="0.35">
      <c r="A481" s="133"/>
      <c r="D481" s="130"/>
      <c r="F481" s="130"/>
      <c r="G481" s="130"/>
      <c r="H481" s="131"/>
      <c r="J481" s="132"/>
    </row>
    <row r="482" spans="1:10" s="129" customFormat="1" x14ac:dyDescent="0.35">
      <c r="A482" s="133"/>
      <c r="D482" s="130"/>
      <c r="F482" s="130"/>
      <c r="G482" s="130"/>
      <c r="H482" s="131"/>
      <c r="J482" s="132"/>
    </row>
    <row r="483" spans="1:10" s="129" customFormat="1" x14ac:dyDescent="0.35">
      <c r="A483" s="133"/>
      <c r="D483" s="130"/>
      <c r="F483" s="130"/>
      <c r="G483" s="130"/>
      <c r="H483" s="131"/>
      <c r="J483" s="132"/>
    </row>
    <row r="484" spans="1:10" s="129" customFormat="1" x14ac:dyDescent="0.35">
      <c r="A484" s="133"/>
      <c r="D484" s="130"/>
      <c r="F484" s="130"/>
      <c r="G484" s="130"/>
      <c r="H484" s="131"/>
      <c r="J484" s="132"/>
    </row>
    <row r="485" spans="1:10" s="129" customFormat="1" x14ac:dyDescent="0.35">
      <c r="A485" s="133"/>
      <c r="D485" s="130"/>
      <c r="F485" s="130"/>
      <c r="G485" s="130"/>
      <c r="H485" s="131"/>
      <c r="J485" s="132"/>
    </row>
    <row r="486" spans="1:10" s="129" customFormat="1" x14ac:dyDescent="0.35">
      <c r="A486" s="133"/>
      <c r="D486" s="130"/>
      <c r="F486" s="130"/>
      <c r="G486" s="130"/>
      <c r="H486" s="131"/>
      <c r="J486" s="132"/>
    </row>
    <row r="487" spans="1:10" s="129" customFormat="1" x14ac:dyDescent="0.35">
      <c r="A487" s="133"/>
      <c r="D487" s="130"/>
      <c r="F487" s="130"/>
      <c r="G487" s="130"/>
      <c r="H487" s="131"/>
      <c r="J487" s="132"/>
    </row>
    <row r="488" spans="1:10" s="129" customFormat="1" x14ac:dyDescent="0.35">
      <c r="A488" s="133"/>
      <c r="D488" s="130"/>
      <c r="F488" s="130"/>
      <c r="G488" s="130"/>
      <c r="H488" s="131"/>
      <c r="J488" s="132"/>
    </row>
    <row r="489" spans="1:10" s="129" customFormat="1" x14ac:dyDescent="0.35">
      <c r="A489" s="133"/>
      <c r="D489" s="130"/>
      <c r="F489" s="130"/>
      <c r="G489" s="130"/>
      <c r="H489" s="131"/>
      <c r="J489" s="132"/>
    </row>
    <row r="490" spans="1:10" s="129" customFormat="1" x14ac:dyDescent="0.35">
      <c r="A490" s="133"/>
      <c r="D490" s="130"/>
      <c r="F490" s="130"/>
      <c r="G490" s="130"/>
      <c r="H490" s="131"/>
      <c r="J490" s="132"/>
    </row>
    <row r="491" spans="1:10" s="129" customFormat="1" x14ac:dyDescent="0.35">
      <c r="A491" s="133"/>
      <c r="D491" s="130"/>
      <c r="F491" s="130"/>
      <c r="G491" s="130"/>
      <c r="H491" s="131"/>
      <c r="J491" s="132"/>
    </row>
    <row r="492" spans="1:10" s="129" customFormat="1" x14ac:dyDescent="0.35">
      <c r="A492" s="133"/>
      <c r="D492" s="130"/>
      <c r="F492" s="130"/>
      <c r="G492" s="130"/>
      <c r="H492" s="131"/>
      <c r="J492" s="132"/>
    </row>
    <row r="493" spans="1:10" s="129" customFormat="1" x14ac:dyDescent="0.35">
      <c r="A493" s="133"/>
      <c r="D493" s="130"/>
      <c r="F493" s="130"/>
      <c r="G493" s="130"/>
      <c r="H493" s="131"/>
      <c r="J493" s="132"/>
    </row>
    <row r="494" spans="1:10" s="129" customFormat="1" x14ac:dyDescent="0.35">
      <c r="A494" s="133"/>
      <c r="D494" s="130"/>
      <c r="F494" s="130"/>
      <c r="G494" s="130"/>
      <c r="H494" s="131"/>
      <c r="J494" s="132"/>
    </row>
    <row r="495" spans="1:10" s="129" customFormat="1" x14ac:dyDescent="0.35">
      <c r="A495" s="133"/>
      <c r="D495" s="130"/>
      <c r="F495" s="130"/>
      <c r="G495" s="130"/>
      <c r="H495" s="131"/>
      <c r="J495" s="132"/>
    </row>
    <row r="496" spans="1:10" s="129" customFormat="1" x14ac:dyDescent="0.35">
      <c r="A496" s="133"/>
      <c r="D496" s="130"/>
      <c r="F496" s="130"/>
      <c r="G496" s="130"/>
      <c r="H496" s="131"/>
      <c r="J496" s="132"/>
    </row>
    <row r="497" spans="1:10" s="129" customFormat="1" x14ac:dyDescent="0.35">
      <c r="A497" s="133"/>
      <c r="D497" s="130"/>
      <c r="F497" s="130"/>
      <c r="G497" s="130"/>
      <c r="H497" s="131"/>
      <c r="J497" s="132"/>
    </row>
    <row r="498" spans="1:10" s="129" customFormat="1" x14ac:dyDescent="0.35">
      <c r="A498" s="133"/>
      <c r="D498" s="130"/>
      <c r="F498" s="130"/>
      <c r="G498" s="130"/>
      <c r="H498" s="131"/>
      <c r="J498" s="132"/>
    </row>
    <row r="499" spans="1:10" s="129" customFormat="1" x14ac:dyDescent="0.35">
      <c r="A499" s="133"/>
      <c r="D499" s="130"/>
      <c r="F499" s="130"/>
      <c r="G499" s="130"/>
      <c r="H499" s="131"/>
      <c r="J499" s="132"/>
    </row>
    <row r="500" spans="1:10" s="129" customFormat="1" x14ac:dyDescent="0.35">
      <c r="A500" s="133"/>
      <c r="D500" s="130"/>
      <c r="F500" s="130"/>
      <c r="G500" s="130"/>
      <c r="H500" s="131"/>
      <c r="J500" s="132"/>
    </row>
    <row r="501" spans="1:10" s="129" customFormat="1" x14ac:dyDescent="0.35">
      <c r="A501" s="133"/>
      <c r="D501" s="130"/>
      <c r="F501" s="130"/>
      <c r="G501" s="130"/>
      <c r="H501" s="131"/>
      <c r="J501" s="132"/>
    </row>
    <row r="502" spans="1:10" s="129" customFormat="1" x14ac:dyDescent="0.35">
      <c r="A502" s="133"/>
      <c r="D502" s="130"/>
      <c r="F502" s="130"/>
      <c r="G502" s="130"/>
      <c r="H502" s="131"/>
      <c r="J502" s="132"/>
    </row>
    <row r="503" spans="1:10" s="129" customFormat="1" x14ac:dyDescent="0.35">
      <c r="A503" s="133"/>
      <c r="D503" s="130"/>
      <c r="F503" s="130"/>
      <c r="G503" s="130"/>
      <c r="H503" s="131"/>
      <c r="J503" s="132"/>
    </row>
    <row r="504" spans="1:10" s="129" customFormat="1" x14ac:dyDescent="0.35">
      <c r="A504" s="133"/>
      <c r="D504" s="130"/>
      <c r="F504" s="130"/>
      <c r="G504" s="130"/>
      <c r="H504" s="131"/>
      <c r="J504" s="132"/>
    </row>
    <row r="505" spans="1:10" s="129" customFormat="1" x14ac:dyDescent="0.35">
      <c r="A505" s="133"/>
      <c r="D505" s="130"/>
      <c r="F505" s="130"/>
      <c r="G505" s="130"/>
      <c r="H505" s="131"/>
      <c r="J505" s="132"/>
    </row>
    <row r="506" spans="1:10" s="129" customFormat="1" x14ac:dyDescent="0.35">
      <c r="A506" s="133"/>
      <c r="D506" s="130"/>
      <c r="F506" s="130"/>
      <c r="G506" s="130"/>
      <c r="H506" s="131"/>
      <c r="J506" s="132"/>
    </row>
    <row r="507" spans="1:10" s="129" customFormat="1" x14ac:dyDescent="0.35">
      <c r="A507" s="133"/>
      <c r="D507" s="130"/>
      <c r="F507" s="130"/>
      <c r="G507" s="130"/>
      <c r="H507" s="131"/>
      <c r="J507" s="132"/>
    </row>
    <row r="508" spans="1:10" s="129" customFormat="1" x14ac:dyDescent="0.35">
      <c r="A508" s="133"/>
      <c r="D508" s="130"/>
      <c r="F508" s="130"/>
      <c r="G508" s="130"/>
      <c r="H508" s="131"/>
      <c r="J508" s="132"/>
    </row>
    <row r="509" spans="1:10" s="129" customFormat="1" x14ac:dyDescent="0.35">
      <c r="A509" s="133"/>
      <c r="D509" s="130"/>
      <c r="F509" s="130"/>
      <c r="G509" s="130"/>
      <c r="H509" s="131"/>
      <c r="J509" s="132"/>
    </row>
    <row r="510" spans="1:10" s="129" customFormat="1" x14ac:dyDescent="0.35">
      <c r="A510" s="133"/>
      <c r="D510" s="130"/>
      <c r="F510" s="130"/>
      <c r="G510" s="130"/>
      <c r="H510" s="131"/>
      <c r="J510" s="132"/>
    </row>
    <row r="511" spans="1:10" s="129" customFormat="1" x14ac:dyDescent="0.35">
      <c r="A511" s="133"/>
      <c r="D511" s="130"/>
      <c r="F511" s="130"/>
      <c r="G511" s="130"/>
      <c r="H511" s="131"/>
      <c r="J511" s="132"/>
    </row>
    <row r="512" spans="1:10" s="129" customFormat="1" x14ac:dyDescent="0.35">
      <c r="A512" s="133"/>
      <c r="D512" s="130"/>
      <c r="F512" s="130"/>
      <c r="G512" s="130"/>
      <c r="H512" s="131"/>
      <c r="J512" s="132"/>
    </row>
    <row r="513" spans="1:10" s="129" customFormat="1" x14ac:dyDescent="0.35">
      <c r="A513" s="133"/>
      <c r="D513" s="130"/>
      <c r="F513" s="130"/>
      <c r="G513" s="130"/>
      <c r="H513" s="131"/>
      <c r="J513" s="132"/>
    </row>
    <row r="514" spans="1:10" s="129" customFormat="1" x14ac:dyDescent="0.35">
      <c r="A514" s="133"/>
      <c r="D514" s="130"/>
      <c r="F514" s="130"/>
      <c r="G514" s="130"/>
      <c r="H514" s="131"/>
      <c r="J514" s="132"/>
    </row>
  </sheetData>
  <sheetProtection algorithmName="SHA-512" hashValue="TNSXvh22slCQsi1fuk2LjTYvWWMPhK68Fjsbb+N7qZf9/hdYrYDvLQYCR9eTnpJl1Pns2FQ95Pqm8q0xayM6qQ==" saltValue="LnFEjg9CSQJ8I9YXeSQIuQ==" spinCount="100000" sheet="1" objects="1" scenarios="1" insertRows="0"/>
  <mergeCells count="4">
    <mergeCell ref="B304:F304"/>
    <mergeCell ref="C2:E2"/>
    <mergeCell ref="C3:E3"/>
    <mergeCell ref="C4:E4"/>
  </mergeCells>
  <conditionalFormatting sqref="C7:C13">
    <cfRule type="cellIs" dxfId="184" priority="16" operator="equal">
      <formula>0</formula>
    </cfRule>
  </conditionalFormatting>
  <conditionalFormatting sqref="B221:B222">
    <cfRule type="cellIs" dxfId="183" priority="14" stopIfTrue="1" operator="equal">
      <formula>"Kies eerst uw systematiek voor de berekening van de subsidiabele kosten"</formula>
    </cfRule>
  </conditionalFormatting>
  <conditionalFormatting sqref="E236">
    <cfRule type="cellIs" dxfId="182" priority="15" stopIfTrue="1" operator="equal">
      <formula>"Opslag algemene kosten (50%)"</formula>
    </cfRule>
  </conditionalFormatting>
  <conditionalFormatting sqref="B260 B262">
    <cfRule type="cellIs" dxfId="181" priority="12" stopIfTrue="1" operator="equal">
      <formula>"Kies eerst uw systematiek voor de berekening van de subsidiabele kosten"</formula>
    </cfRule>
  </conditionalFormatting>
  <conditionalFormatting sqref="B261">
    <cfRule type="cellIs" dxfId="180" priority="11" stopIfTrue="1" operator="equal">
      <formula>"Kies eerst uw systematiek voor de berekening van de subsidiabele kosten"</formula>
    </cfRule>
  </conditionalFormatting>
  <conditionalFormatting sqref="B17:B18">
    <cfRule type="cellIs" dxfId="179" priority="10" stopIfTrue="1" operator="equal">
      <formula>"Kies eerst uw systematiek voor de berekening van de subsidiabele kosten"</formula>
    </cfRule>
  </conditionalFormatting>
  <conditionalFormatting sqref="B32:B33">
    <cfRule type="cellIs" dxfId="178" priority="8" stopIfTrue="1" operator="equal">
      <formula>"Kies eerst uw systematiek voor de berekening van de subsidiabele kosten"</formula>
    </cfRule>
  </conditionalFormatting>
  <conditionalFormatting sqref="E47">
    <cfRule type="cellIs" dxfId="177" priority="9" stopIfTrue="1" operator="equal">
      <formula>"Opslag algemene kosten (50%)"</formula>
    </cfRule>
  </conditionalFormatting>
  <conditionalFormatting sqref="B71:B72">
    <cfRule type="cellIs" dxfId="176" priority="6" stopIfTrue="1" operator="equal">
      <formula>"Kies eerst uw systematiek voor de berekening van de subsidiabele kosten"</formula>
    </cfRule>
  </conditionalFormatting>
  <conditionalFormatting sqref="E86">
    <cfRule type="cellIs" dxfId="175" priority="7" stopIfTrue="1" operator="equal">
      <formula>"Opslag algemene kosten (50%)"</formula>
    </cfRule>
  </conditionalFormatting>
  <conditionalFormatting sqref="B121:B122">
    <cfRule type="cellIs" dxfId="174" priority="4" stopIfTrue="1" operator="equal">
      <formula>"Kies eerst uw systematiek voor de berekening van de subsidiabele kosten"</formula>
    </cfRule>
  </conditionalFormatting>
  <conditionalFormatting sqref="E136">
    <cfRule type="cellIs" dxfId="173" priority="5" stopIfTrue="1" operator="equal">
      <formula>"Opslag algemene kosten (50%)"</formula>
    </cfRule>
  </conditionalFormatting>
  <conditionalFormatting sqref="B171:B172">
    <cfRule type="cellIs" dxfId="172" priority="2" stopIfTrue="1" operator="equal">
      <formula>"Kies eerst uw systematiek voor de berekening van de subsidiabele kosten"</formula>
    </cfRule>
  </conditionalFormatting>
  <conditionalFormatting sqref="E186">
    <cfRule type="cellIs" dxfId="171" priority="3" stopIfTrue="1" operator="equal">
      <formula>"Opslag algemene kosten (50%)"</formula>
    </cfRule>
  </conditionalFormatting>
  <conditionalFormatting sqref="E276">
    <cfRule type="cellIs" dxfId="170" priority="1" stopIfTrue="1" operator="equal">
      <formula>"Opslag algemene kosten (50%)"</formula>
    </cfRule>
  </conditionalFormatting>
  <dataValidations count="1">
    <dataValidation type="list" allowBlank="1" showInputMessage="1" showErrorMessage="1" sqref="C4:E4" xr:uid="{111E5234-8678-4874-9211-CF4A659A0952}">
      <formula1>$B$453:$C$453</formula1>
    </dataValidation>
  </dataValidations>
  <pageMargins left="0.70866141732283472" right="0.70866141732283472" top="0.74803149606299213" bottom="0.74803149606299213" header="0.31496062992125984" footer="0.31496062992125984"/>
  <pageSetup paperSize="9" scale="38" fitToHeight="2" orientation="portrait" r:id="rId1"/>
  <headerFooter>
    <oddHeader>&amp;L&amp;F, &amp;A&amp;R&amp;D &amp;T</oddHeader>
  </headerFooter>
  <rowBreaks count="2" manualBreakCount="2">
    <brk id="70" max="7" man="1"/>
    <brk id="220" max="7" man="1"/>
  </rowBreaks>
  <ignoredErrors>
    <ignoredError sqref="B14:K19 B57:K407 B56:I56 K56 B7:C13 E7:K13 B34:K55 C33:K33 B24:K32 B20:J23"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91B43F9-B274-459C-A8CA-B6DEF958E931}">
          <x14:formula1>
            <xm:f>AGVV!$B$4:$B$6</xm:f>
          </x14:formula1>
          <xm:sqref>C261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1108F-6BC2-4BCB-8DD1-A2CFC85DAA5C}">
  <sheetPr codeName="Blad5"/>
  <dimension ref="A1:Q514"/>
  <sheetViews>
    <sheetView zoomScaleNormal="100" workbookViewId="0"/>
  </sheetViews>
  <sheetFormatPr defaultColWidth="12.453125" defaultRowHeight="13" x14ac:dyDescent="0.35"/>
  <cols>
    <col min="1" max="1" width="4.1796875" style="12" customWidth="1"/>
    <col min="2" max="2" width="39.453125" style="30" customWidth="1"/>
    <col min="3" max="3" width="30" style="30" customWidth="1"/>
    <col min="4" max="4" width="18.81640625" style="134" bestFit="1" customWidth="1"/>
    <col min="5" max="5" width="33.7265625" style="30" customWidth="1"/>
    <col min="6" max="6" width="18.453125" style="134" bestFit="1" customWidth="1"/>
    <col min="7" max="7" width="18.453125" style="134" customWidth="1"/>
    <col min="8" max="8" width="4.7265625" style="135" customWidth="1"/>
    <col min="9" max="9" width="5" style="28" customWidth="1"/>
    <col min="10" max="10" width="8.453125" style="29" customWidth="1"/>
    <col min="11" max="11" width="16.7265625" style="28" customWidth="1"/>
    <col min="12" max="17" width="49.1796875" style="28" customWidth="1"/>
    <col min="18" max="16384" width="12.453125" style="30"/>
  </cols>
  <sheetData>
    <row r="1" spans="1:17" thickBot="1" x14ac:dyDescent="0.4">
      <c r="B1" s="24"/>
      <c r="C1" s="25"/>
      <c r="D1" s="25"/>
      <c r="E1" s="24"/>
      <c r="F1" s="161"/>
      <c r="G1" s="27"/>
      <c r="H1" s="25"/>
    </row>
    <row r="2" spans="1:17" s="37" customFormat="1" ht="14.5" customHeight="1" x14ac:dyDescent="0.35">
      <c r="A2" s="10"/>
      <c r="B2" s="31" t="s">
        <v>16</v>
      </c>
      <c r="C2" s="170" t="s">
        <v>130</v>
      </c>
      <c r="D2" s="171"/>
      <c r="E2" s="172"/>
      <c r="F2" s="32"/>
      <c r="G2" s="33"/>
      <c r="H2" s="34"/>
      <c r="I2" s="35"/>
      <c r="J2" s="36"/>
      <c r="K2" s="35"/>
      <c r="L2" s="35"/>
      <c r="M2" s="35"/>
      <c r="N2" s="35"/>
      <c r="O2" s="35"/>
      <c r="P2" s="35"/>
      <c r="Q2" s="35"/>
    </row>
    <row r="3" spans="1:17" s="43" customFormat="1" ht="14.5" customHeight="1" x14ac:dyDescent="0.35">
      <c r="A3" s="38"/>
      <c r="B3" s="39" t="s">
        <v>0</v>
      </c>
      <c r="C3" s="173" t="s">
        <v>63</v>
      </c>
      <c r="D3" s="174"/>
      <c r="E3" s="175"/>
      <c r="F3" s="40"/>
      <c r="G3" s="41"/>
      <c r="H3" s="42"/>
      <c r="I3" s="25"/>
      <c r="J3" s="24"/>
      <c r="K3" s="25"/>
      <c r="L3" s="25"/>
      <c r="M3" s="25"/>
      <c r="N3" s="25"/>
      <c r="O3" s="25"/>
      <c r="P3" s="25"/>
      <c r="Q3" s="25"/>
    </row>
    <row r="4" spans="1:17" s="43" customFormat="1" ht="15" customHeight="1" thickBot="1" x14ac:dyDescent="0.4">
      <c r="A4" s="38"/>
      <c r="B4" s="44" t="s">
        <v>110</v>
      </c>
      <c r="C4" s="176"/>
      <c r="D4" s="177"/>
      <c r="E4" s="178"/>
      <c r="F4" s="45"/>
      <c r="G4" s="41"/>
      <c r="H4" s="42"/>
      <c r="I4" s="25"/>
      <c r="J4" s="24"/>
      <c r="K4" s="25"/>
      <c r="L4" s="25"/>
      <c r="M4" s="25"/>
      <c r="N4" s="25"/>
      <c r="O4" s="25"/>
      <c r="P4" s="25"/>
      <c r="Q4" s="25"/>
    </row>
    <row r="5" spans="1:17" s="43" customFormat="1" ht="14.5" customHeight="1" x14ac:dyDescent="0.35">
      <c r="A5" s="38"/>
      <c r="B5" s="46"/>
      <c r="C5" s="47"/>
      <c r="D5" s="47"/>
      <c r="E5" s="47"/>
      <c r="F5" s="41"/>
      <c r="G5" s="41"/>
      <c r="H5" s="42"/>
      <c r="I5" s="25"/>
      <c r="J5" s="24"/>
      <c r="K5" s="25"/>
      <c r="L5" s="25"/>
      <c r="M5" s="25"/>
      <c r="N5" s="25"/>
      <c r="O5" s="25"/>
      <c r="P5" s="25"/>
      <c r="Q5" s="25"/>
    </row>
    <row r="6" spans="1:17" s="43" customFormat="1" ht="15" thickBot="1" x14ac:dyDescent="0.4">
      <c r="A6" s="38"/>
      <c r="B6" s="48" t="s">
        <v>115</v>
      </c>
      <c r="C6" s="49"/>
      <c r="D6" s="50"/>
      <c r="E6" s="51"/>
      <c r="F6" s="52"/>
      <c r="G6" s="53"/>
      <c r="H6" s="34"/>
      <c r="I6" s="25"/>
      <c r="J6" s="24"/>
      <c r="K6" s="25"/>
      <c r="L6" s="25"/>
      <c r="M6" s="25"/>
      <c r="N6" s="25"/>
      <c r="O6" s="25"/>
      <c r="P6" s="25"/>
      <c r="Q6" s="25"/>
    </row>
    <row r="7" spans="1:17" s="43" customFormat="1" ht="14.5" customHeight="1" x14ac:dyDescent="0.35">
      <c r="A7" s="38"/>
      <c r="B7" s="54" t="s">
        <v>25</v>
      </c>
      <c r="C7" s="55">
        <v>0</v>
      </c>
      <c r="D7" s="181" t="str">
        <f>IF(C7&gt;250000,"De subsidieverlening voor deze activiteit kan niet hoger zijn dan € 250.000","")</f>
        <v/>
      </c>
      <c r="E7" s="41"/>
      <c r="F7" s="41"/>
      <c r="G7" s="25"/>
      <c r="H7" s="24"/>
      <c r="I7" s="25"/>
      <c r="J7" s="25"/>
      <c r="K7" s="25"/>
      <c r="L7" s="25"/>
      <c r="M7" s="25"/>
      <c r="N7" s="25"/>
      <c r="O7" s="25"/>
    </row>
    <row r="8" spans="1:17" s="43" customFormat="1" ht="14.5" customHeight="1" x14ac:dyDescent="0.35">
      <c r="A8" s="38"/>
      <c r="B8" s="56" t="s">
        <v>26</v>
      </c>
      <c r="C8" s="57">
        <v>0</v>
      </c>
      <c r="D8" s="181" t="str">
        <f>IF(C8&gt;250000,"De subsidieverlening voor deze activiteit kan niet hoger zijn dan € 250.000","")</f>
        <v/>
      </c>
      <c r="E8" s="41"/>
      <c r="F8" s="41"/>
      <c r="G8" s="25"/>
      <c r="H8" s="24"/>
      <c r="I8" s="25"/>
      <c r="J8" s="25"/>
      <c r="K8" s="25"/>
      <c r="L8" s="25"/>
      <c r="M8" s="25"/>
      <c r="N8" s="25"/>
      <c r="O8" s="25"/>
    </row>
    <row r="9" spans="1:17" s="43" customFormat="1" ht="14.5" customHeight="1" x14ac:dyDescent="0.35">
      <c r="A9" s="38"/>
      <c r="B9" s="56" t="s">
        <v>27</v>
      </c>
      <c r="C9" s="57">
        <v>0</v>
      </c>
      <c r="D9" s="181" t="str">
        <f>IF(C9&gt;250000,"De subsidieverlening voor deze activiteit kan niet hoger zijn dan € 250.000","")</f>
        <v/>
      </c>
      <c r="E9" s="41"/>
      <c r="F9" s="41"/>
      <c r="G9" s="25"/>
      <c r="H9" s="24"/>
      <c r="I9" s="25"/>
      <c r="J9" s="25"/>
      <c r="K9" s="25"/>
      <c r="L9" s="25"/>
      <c r="M9" s="25"/>
      <c r="N9" s="25"/>
      <c r="O9" s="25"/>
    </row>
    <row r="10" spans="1:17" s="43" customFormat="1" ht="14.5" customHeight="1" x14ac:dyDescent="0.35">
      <c r="A10" s="38"/>
      <c r="B10" s="56" t="s">
        <v>28</v>
      </c>
      <c r="C10" s="57">
        <v>0</v>
      </c>
      <c r="D10" s="181" t="str">
        <f>IF(C10&gt;250000,"De subsidieverlening voor deze activiteit kan niet hoger zijn dan € 250.000","")</f>
        <v/>
      </c>
      <c r="E10" s="41"/>
      <c r="F10" s="41"/>
      <c r="G10" s="25"/>
      <c r="H10" s="24"/>
      <c r="I10" s="25"/>
      <c r="J10" s="25"/>
      <c r="K10" s="25"/>
      <c r="L10" s="25"/>
      <c r="M10" s="25"/>
      <c r="N10" s="25"/>
      <c r="O10" s="25"/>
    </row>
    <row r="11" spans="1:17" s="43" customFormat="1" ht="14.5" customHeight="1" x14ac:dyDescent="0.35">
      <c r="A11" s="38"/>
      <c r="B11" s="56" t="s">
        <v>29</v>
      </c>
      <c r="C11" s="57">
        <v>0</v>
      </c>
      <c r="D11" s="181" t="str">
        <f>IF(C11&gt;25000,"De subsidieverlening voor deze activiteit kan niet hoger zijn dan € 25.000","")</f>
        <v/>
      </c>
      <c r="E11" s="41"/>
      <c r="F11" s="41"/>
      <c r="G11" s="25"/>
      <c r="H11" s="24"/>
      <c r="I11" s="25"/>
      <c r="J11" s="25"/>
      <c r="K11" s="25"/>
      <c r="L11" s="25"/>
      <c r="M11" s="25"/>
      <c r="N11" s="25"/>
      <c r="O11" s="25"/>
    </row>
    <row r="12" spans="1:17" s="43" customFormat="1" ht="14.5" customHeight="1" x14ac:dyDescent="0.35">
      <c r="A12" s="38"/>
      <c r="B12" s="56" t="s">
        <v>111</v>
      </c>
      <c r="C12" s="57">
        <v>0</v>
      </c>
      <c r="D12" s="181" t="str">
        <f>IF(C12&gt;200000,"De subsidieverlening voor deze activiteit kan niet hoger zijn dan € 200.000","")</f>
        <v/>
      </c>
      <c r="E12" s="41"/>
      <c r="F12" s="41"/>
      <c r="G12" s="25"/>
      <c r="H12" s="24"/>
      <c r="I12" s="25"/>
      <c r="J12" s="25"/>
      <c r="K12" s="25"/>
      <c r="L12" s="25"/>
      <c r="M12" s="25"/>
      <c r="N12" s="25"/>
      <c r="O12" s="25"/>
    </row>
    <row r="13" spans="1:17" s="43" customFormat="1" ht="15" customHeight="1" thickBot="1" x14ac:dyDescent="0.4">
      <c r="A13" s="38"/>
      <c r="B13" s="58" t="s">
        <v>112</v>
      </c>
      <c r="C13" s="57">
        <v>0</v>
      </c>
      <c r="D13" s="181" t="str">
        <f>IF(C13&gt;250000,"De subsidieverlening voor deze activiteit kan niet hoger zijn dan € 250.000","")</f>
        <v/>
      </c>
      <c r="E13" s="41"/>
      <c r="F13" s="41"/>
      <c r="G13" s="25"/>
      <c r="H13" s="24"/>
      <c r="I13" s="25"/>
      <c r="J13" s="25"/>
      <c r="K13" s="25"/>
      <c r="L13" s="25"/>
      <c r="M13" s="25"/>
      <c r="N13" s="25"/>
      <c r="O13" s="25"/>
    </row>
    <row r="14" spans="1:17" s="43" customFormat="1" ht="15" customHeight="1" thickBot="1" x14ac:dyDescent="0.4">
      <c r="A14" s="38"/>
      <c r="B14" s="59" t="s">
        <v>116</v>
      </c>
      <c r="C14" s="60">
        <f>SUM(C7:C13)</f>
        <v>0</v>
      </c>
      <c r="D14" s="182"/>
      <c r="E14" s="41"/>
      <c r="F14" s="41"/>
      <c r="G14" s="25"/>
      <c r="H14" s="24"/>
      <c r="I14" s="25"/>
      <c r="J14" s="25"/>
      <c r="K14" s="25"/>
      <c r="L14" s="25"/>
      <c r="M14" s="25"/>
      <c r="N14" s="25"/>
      <c r="O14" s="25"/>
    </row>
    <row r="15" spans="1:17" s="43" customFormat="1" ht="15" customHeight="1" x14ac:dyDescent="0.35">
      <c r="A15" s="38"/>
      <c r="C15" s="19"/>
      <c r="D15" s="61"/>
      <c r="E15" s="41"/>
      <c r="F15" s="41"/>
      <c r="G15" s="25"/>
      <c r="H15" s="24"/>
      <c r="I15" s="25"/>
      <c r="J15" s="25"/>
      <c r="K15" s="25"/>
      <c r="L15" s="25"/>
      <c r="M15" s="25"/>
      <c r="N15" s="25"/>
      <c r="O15" s="25"/>
    </row>
    <row r="16" spans="1:17" s="37" customFormat="1" ht="12" thickBot="1" x14ac:dyDescent="0.4">
      <c r="A16" s="10"/>
      <c r="B16" s="35"/>
      <c r="C16" s="35"/>
      <c r="D16" s="32"/>
      <c r="E16" s="35"/>
      <c r="F16" s="32"/>
      <c r="G16" s="33"/>
      <c r="H16" s="34"/>
      <c r="I16" s="35"/>
      <c r="J16" s="36"/>
      <c r="K16" s="26"/>
      <c r="L16" s="35"/>
      <c r="M16" s="35"/>
      <c r="N16" s="35"/>
      <c r="O16" s="35"/>
      <c r="P16" s="35"/>
      <c r="Q16" s="35"/>
    </row>
    <row r="17" spans="1:17" s="37" customFormat="1" ht="15.5" x14ac:dyDescent="0.35">
      <c r="A17" s="62" t="s">
        <v>2</v>
      </c>
      <c r="B17" s="63" t="s">
        <v>51</v>
      </c>
      <c r="C17" s="64"/>
      <c r="D17" s="64"/>
      <c r="E17" s="65"/>
      <c r="F17" s="65"/>
      <c r="G17" s="65"/>
      <c r="H17" s="66"/>
      <c r="I17" s="35"/>
      <c r="J17" s="36"/>
      <c r="K17" s="26"/>
      <c r="L17" s="35"/>
      <c r="M17" s="35"/>
      <c r="N17" s="35"/>
      <c r="O17" s="35"/>
      <c r="P17" s="35"/>
      <c r="Q17" s="35"/>
    </row>
    <row r="18" spans="1:17" s="37" customFormat="1" ht="15.5" x14ac:dyDescent="0.35">
      <c r="A18" s="62"/>
      <c r="B18" s="67"/>
      <c r="C18" s="68"/>
      <c r="D18" s="68"/>
      <c r="E18" s="68"/>
      <c r="F18" s="35"/>
      <c r="G18" s="20"/>
      <c r="H18" s="69"/>
      <c r="I18" s="35"/>
      <c r="J18" s="36"/>
      <c r="K18" s="26"/>
      <c r="L18" s="35"/>
      <c r="M18" s="35"/>
      <c r="N18" s="35"/>
      <c r="O18" s="35"/>
      <c r="P18" s="35"/>
      <c r="Q18" s="35"/>
    </row>
    <row r="19" spans="1:17" s="37" customFormat="1" ht="11.5" x14ac:dyDescent="0.35">
      <c r="A19" s="38"/>
      <c r="B19" s="70" t="s">
        <v>13</v>
      </c>
      <c r="C19" s="71"/>
      <c r="D19" s="71"/>
      <c r="E19" s="35"/>
      <c r="F19" s="72" t="s">
        <v>119</v>
      </c>
      <c r="G19" s="72" t="s">
        <v>129</v>
      </c>
      <c r="H19" s="69"/>
      <c r="I19" s="35"/>
      <c r="J19" s="36"/>
      <c r="K19" s="26"/>
      <c r="L19" s="35"/>
      <c r="M19" s="35"/>
      <c r="N19" s="35"/>
      <c r="O19" s="35"/>
      <c r="P19" s="35"/>
      <c r="Q19" s="35"/>
    </row>
    <row r="20" spans="1:17" s="76" customFormat="1" ht="11.5" x14ac:dyDescent="0.35">
      <c r="A20" s="38"/>
      <c r="B20" s="73" t="s">
        <v>64</v>
      </c>
      <c r="C20" s="74"/>
      <c r="D20" s="34" t="s">
        <v>3</v>
      </c>
      <c r="E20" s="74" t="s">
        <v>4</v>
      </c>
      <c r="F20" s="34" t="s">
        <v>5</v>
      </c>
      <c r="G20" s="34" t="s">
        <v>109</v>
      </c>
      <c r="H20" s="69"/>
      <c r="I20" s="74"/>
      <c r="J20" s="75"/>
      <c r="K20" s="163"/>
      <c r="L20" s="74"/>
      <c r="M20" s="74"/>
      <c r="N20" s="74"/>
      <c r="O20" s="74"/>
      <c r="P20" s="74"/>
      <c r="Q20" s="74"/>
    </row>
    <row r="21" spans="1:17" s="37" customFormat="1" ht="11.5" x14ac:dyDescent="0.35">
      <c r="A21" s="10"/>
      <c r="B21" s="6" t="s">
        <v>65</v>
      </c>
      <c r="C21" s="1"/>
      <c r="D21" s="13"/>
      <c r="E21" s="2"/>
      <c r="F21" s="20">
        <f>$D21*E21</f>
        <v>0</v>
      </c>
      <c r="G21" s="14">
        <v>0</v>
      </c>
      <c r="H21" s="69"/>
      <c r="I21" s="35"/>
      <c r="J21" s="36"/>
      <c r="K21" s="162"/>
      <c r="L21" s="35"/>
      <c r="M21" s="35"/>
      <c r="N21" s="35"/>
      <c r="O21" s="35"/>
      <c r="P21" s="35"/>
      <c r="Q21" s="35"/>
    </row>
    <row r="22" spans="1:17" s="37" customFormat="1" ht="11.5" x14ac:dyDescent="0.35">
      <c r="A22" s="10"/>
      <c r="B22" s="6" t="s">
        <v>66</v>
      </c>
      <c r="C22" s="1"/>
      <c r="D22" s="13"/>
      <c r="E22" s="2"/>
      <c r="F22" s="20">
        <f t="shared" ref="F22:F29" si="0">$D22*E22</f>
        <v>0</v>
      </c>
      <c r="G22" s="14">
        <v>0</v>
      </c>
      <c r="H22" s="69"/>
      <c r="I22" s="35"/>
      <c r="J22" s="36"/>
      <c r="K22" s="162"/>
      <c r="L22" s="35"/>
      <c r="M22" s="35"/>
      <c r="N22" s="35"/>
      <c r="O22" s="35"/>
      <c r="P22" s="35"/>
      <c r="Q22" s="35"/>
    </row>
    <row r="23" spans="1:17" s="37" customFormat="1" ht="11.5" x14ac:dyDescent="0.35">
      <c r="A23" s="10"/>
      <c r="B23" s="6" t="s">
        <v>67</v>
      </c>
      <c r="C23" s="1"/>
      <c r="D23" s="13"/>
      <c r="E23" s="2"/>
      <c r="F23" s="20">
        <f t="shared" si="0"/>
        <v>0</v>
      </c>
      <c r="G23" s="14">
        <v>0</v>
      </c>
      <c r="H23" s="69"/>
      <c r="I23" s="35"/>
      <c r="J23" s="36"/>
      <c r="K23" s="162"/>
      <c r="L23" s="35"/>
      <c r="M23" s="35"/>
      <c r="N23" s="35"/>
      <c r="O23" s="35"/>
      <c r="P23" s="35"/>
      <c r="Q23" s="35"/>
    </row>
    <row r="24" spans="1:17" s="37" customFormat="1" ht="11.5" x14ac:dyDescent="0.35">
      <c r="A24" s="10"/>
      <c r="B24" s="6" t="s">
        <v>154</v>
      </c>
      <c r="C24" s="1"/>
      <c r="D24" s="13"/>
      <c r="E24" s="2"/>
      <c r="F24" s="20">
        <f t="shared" si="0"/>
        <v>0</v>
      </c>
      <c r="G24" s="14">
        <v>0</v>
      </c>
      <c r="H24" s="69"/>
      <c r="I24" s="35"/>
      <c r="J24" s="36"/>
      <c r="K24" s="35"/>
      <c r="L24" s="35"/>
      <c r="M24" s="35"/>
      <c r="N24" s="35"/>
      <c r="O24" s="35"/>
      <c r="P24" s="35"/>
      <c r="Q24" s="35"/>
    </row>
    <row r="25" spans="1:17" s="37" customFormat="1" ht="11.5" x14ac:dyDescent="0.35">
      <c r="A25" s="10"/>
      <c r="B25" s="6"/>
      <c r="C25" s="1"/>
      <c r="D25" s="13"/>
      <c r="E25" s="2"/>
      <c r="F25" s="20">
        <f t="shared" si="0"/>
        <v>0</v>
      </c>
      <c r="G25" s="14">
        <v>0</v>
      </c>
      <c r="H25" s="69"/>
      <c r="I25" s="35"/>
      <c r="J25" s="36"/>
      <c r="K25" s="35"/>
      <c r="L25" s="35"/>
      <c r="M25" s="35"/>
      <c r="N25" s="35"/>
      <c r="O25" s="35"/>
      <c r="P25" s="35"/>
      <c r="Q25" s="35"/>
    </row>
    <row r="26" spans="1:17" s="37" customFormat="1" ht="11.5" x14ac:dyDescent="0.35">
      <c r="A26" s="10"/>
      <c r="B26" s="6"/>
      <c r="C26" s="1"/>
      <c r="D26" s="13"/>
      <c r="E26" s="2"/>
      <c r="F26" s="20">
        <f t="shared" si="0"/>
        <v>0</v>
      </c>
      <c r="G26" s="14">
        <v>0</v>
      </c>
      <c r="H26" s="69"/>
      <c r="I26" s="35"/>
      <c r="J26" s="36"/>
      <c r="K26" s="35"/>
      <c r="L26" s="35"/>
      <c r="M26" s="35"/>
      <c r="N26" s="35"/>
      <c r="O26" s="35"/>
      <c r="P26" s="35"/>
      <c r="Q26" s="35"/>
    </row>
    <row r="27" spans="1:17" s="37" customFormat="1" ht="11.5" x14ac:dyDescent="0.35">
      <c r="A27" s="10"/>
      <c r="B27" s="6"/>
      <c r="C27" s="1"/>
      <c r="D27" s="13"/>
      <c r="E27" s="2"/>
      <c r="F27" s="20">
        <f t="shared" si="0"/>
        <v>0</v>
      </c>
      <c r="G27" s="14">
        <v>0</v>
      </c>
      <c r="H27" s="69"/>
      <c r="I27" s="35"/>
      <c r="J27" s="36"/>
      <c r="K27" s="35"/>
      <c r="L27" s="35"/>
      <c r="M27" s="35"/>
      <c r="N27" s="35"/>
      <c r="O27" s="35"/>
      <c r="P27" s="35"/>
      <c r="Q27" s="35"/>
    </row>
    <row r="28" spans="1:17" s="37" customFormat="1" ht="11.5" x14ac:dyDescent="0.35">
      <c r="A28" s="10"/>
      <c r="B28" s="6"/>
      <c r="C28" s="1"/>
      <c r="D28" s="13"/>
      <c r="E28" s="2"/>
      <c r="F28" s="20">
        <f t="shared" si="0"/>
        <v>0</v>
      </c>
      <c r="G28" s="14">
        <v>0</v>
      </c>
      <c r="H28" s="69"/>
      <c r="I28" s="35"/>
      <c r="J28" s="36"/>
      <c r="K28" s="35"/>
      <c r="L28" s="35"/>
      <c r="M28" s="35"/>
      <c r="N28" s="35"/>
      <c r="O28" s="35"/>
      <c r="P28" s="35"/>
      <c r="Q28" s="35"/>
    </row>
    <row r="29" spans="1:17" s="37" customFormat="1" ht="12" thickBot="1" x14ac:dyDescent="0.4">
      <c r="A29" s="10"/>
      <c r="B29" s="6"/>
      <c r="C29" s="1"/>
      <c r="D29" s="13"/>
      <c r="E29" s="2"/>
      <c r="F29" s="20">
        <f t="shared" si="0"/>
        <v>0</v>
      </c>
      <c r="G29" s="14">
        <v>0</v>
      </c>
      <c r="H29" s="69"/>
      <c r="I29" s="35"/>
      <c r="J29" s="36"/>
      <c r="K29" s="35"/>
      <c r="L29" s="35"/>
      <c r="M29" s="35"/>
      <c r="N29" s="35"/>
      <c r="O29" s="35"/>
      <c r="P29" s="35"/>
      <c r="Q29" s="35"/>
    </row>
    <row r="30" spans="1:17" s="43" customFormat="1" ht="12" thickBot="1" x14ac:dyDescent="0.4">
      <c r="A30" s="38"/>
      <c r="B30" s="77"/>
      <c r="C30" s="78"/>
      <c r="D30" s="79"/>
      <c r="E30" s="80" t="s">
        <v>19</v>
      </c>
      <c r="F30" s="60">
        <f>SUM(F21:F29)</f>
        <v>0</v>
      </c>
      <c r="G30" s="60">
        <f>SUM(G21:G29)</f>
        <v>0</v>
      </c>
      <c r="H30" s="81"/>
      <c r="I30" s="25"/>
      <c r="J30" s="25"/>
      <c r="K30" s="25"/>
      <c r="L30" s="25"/>
      <c r="M30" s="25"/>
      <c r="N30" s="25"/>
      <c r="O30" s="25"/>
      <c r="P30" s="25"/>
      <c r="Q30" s="25"/>
    </row>
    <row r="31" spans="1:17" s="43" customFormat="1" ht="12" thickBot="1" x14ac:dyDescent="0.4">
      <c r="A31" s="38"/>
      <c r="B31" s="25"/>
      <c r="C31" s="25"/>
      <c r="D31" s="82"/>
      <c r="E31" s="83"/>
      <c r="F31" s="84"/>
      <c r="G31" s="85"/>
      <c r="H31" s="86"/>
      <c r="I31" s="25"/>
      <c r="J31" s="25"/>
      <c r="K31" s="25"/>
      <c r="L31" s="25"/>
      <c r="M31" s="25"/>
      <c r="N31" s="25"/>
      <c r="O31" s="25"/>
      <c r="P31" s="25"/>
      <c r="Q31" s="25"/>
    </row>
    <row r="32" spans="1:17" s="43" customFormat="1" ht="15.5" x14ac:dyDescent="0.35">
      <c r="A32" s="62" t="s">
        <v>6</v>
      </c>
      <c r="B32" s="87" t="s">
        <v>52</v>
      </c>
      <c r="C32" s="65"/>
      <c r="D32" s="65"/>
      <c r="E32" s="65"/>
      <c r="F32" s="65"/>
      <c r="G32" s="65"/>
      <c r="H32" s="65"/>
      <c r="I32" s="70"/>
      <c r="J32" s="24"/>
      <c r="K32" s="25"/>
      <c r="L32" s="25"/>
      <c r="M32" s="25"/>
      <c r="N32" s="25"/>
      <c r="O32" s="25"/>
      <c r="P32" s="25"/>
      <c r="Q32" s="25"/>
    </row>
    <row r="33" spans="1:17" s="90" customFormat="1" ht="15.5" x14ac:dyDescent="0.35">
      <c r="A33" s="88"/>
      <c r="B33" s="164" t="s">
        <v>53</v>
      </c>
      <c r="F33" s="91"/>
      <c r="G33" s="92"/>
      <c r="H33" s="93"/>
      <c r="J33" s="94"/>
    </row>
    <row r="34" spans="1:17" s="43" customFormat="1" ht="11.5" x14ac:dyDescent="0.35">
      <c r="A34" s="38"/>
      <c r="B34" s="70" t="s">
        <v>13</v>
      </c>
      <c r="C34" s="71"/>
      <c r="D34" s="71"/>
      <c r="E34" s="35"/>
      <c r="F34" s="72" t="s">
        <v>119</v>
      </c>
      <c r="G34" s="72" t="s">
        <v>108</v>
      </c>
      <c r="H34" s="69"/>
      <c r="I34" s="25"/>
      <c r="J34" s="24"/>
      <c r="K34" s="25"/>
      <c r="L34" s="25"/>
      <c r="M34" s="25"/>
      <c r="N34" s="25"/>
      <c r="O34" s="25"/>
      <c r="P34" s="25"/>
      <c r="Q34" s="25"/>
    </row>
    <row r="35" spans="1:17" s="43" customFormat="1" ht="11.5" x14ac:dyDescent="0.35">
      <c r="A35" s="38"/>
      <c r="B35" s="73" t="s">
        <v>64</v>
      </c>
      <c r="C35" s="74"/>
      <c r="D35" s="34" t="s">
        <v>3</v>
      </c>
      <c r="E35" s="74" t="s">
        <v>4</v>
      </c>
      <c r="F35" s="34" t="s">
        <v>5</v>
      </c>
      <c r="G35" s="34" t="s">
        <v>109</v>
      </c>
      <c r="H35" s="69"/>
      <c r="I35" s="25"/>
      <c r="J35" s="24"/>
      <c r="K35" s="25"/>
      <c r="L35" s="25"/>
      <c r="M35" s="25"/>
      <c r="N35" s="25"/>
      <c r="O35" s="25"/>
      <c r="P35" s="25"/>
      <c r="Q35" s="25"/>
    </row>
    <row r="36" spans="1:17" s="43" customFormat="1" ht="11.5" x14ac:dyDescent="0.35">
      <c r="A36" s="38"/>
      <c r="B36" s="6" t="s">
        <v>68</v>
      </c>
      <c r="C36" s="1"/>
      <c r="D36" s="13"/>
      <c r="E36" s="2"/>
      <c r="F36" s="20">
        <f t="shared" ref="F36:F44" si="1">$D36*E36</f>
        <v>0</v>
      </c>
      <c r="G36" s="14">
        <v>0</v>
      </c>
      <c r="H36" s="69"/>
      <c r="I36" s="25"/>
      <c r="J36" s="24"/>
      <c r="K36" s="25"/>
      <c r="L36" s="25"/>
      <c r="M36" s="25"/>
      <c r="N36" s="25"/>
      <c r="O36" s="25"/>
      <c r="P36" s="25"/>
      <c r="Q36" s="25"/>
    </row>
    <row r="37" spans="1:17" s="43" customFormat="1" ht="11.5" x14ac:dyDescent="0.35">
      <c r="A37" s="38"/>
      <c r="B37" s="6" t="s">
        <v>70</v>
      </c>
      <c r="C37" s="1"/>
      <c r="D37" s="13"/>
      <c r="E37" s="2"/>
      <c r="F37" s="20">
        <f t="shared" si="1"/>
        <v>0</v>
      </c>
      <c r="G37" s="14">
        <v>0</v>
      </c>
      <c r="H37" s="69"/>
      <c r="I37" s="25"/>
      <c r="J37" s="24"/>
      <c r="K37" s="25"/>
      <c r="L37" s="25"/>
      <c r="M37" s="25"/>
      <c r="N37" s="25"/>
      <c r="O37" s="25"/>
      <c r="P37" s="25"/>
      <c r="Q37" s="25"/>
    </row>
    <row r="38" spans="1:17" s="43" customFormat="1" ht="11.5" x14ac:dyDescent="0.35">
      <c r="A38" s="38"/>
      <c r="B38" s="6" t="s">
        <v>69</v>
      </c>
      <c r="C38" s="1"/>
      <c r="D38" s="13"/>
      <c r="E38" s="2"/>
      <c r="F38" s="20">
        <f t="shared" si="1"/>
        <v>0</v>
      </c>
      <c r="G38" s="14">
        <v>0</v>
      </c>
      <c r="H38" s="69"/>
      <c r="I38" s="25"/>
      <c r="J38" s="24"/>
      <c r="K38" s="25"/>
      <c r="L38" s="25"/>
      <c r="M38" s="25"/>
      <c r="N38" s="25"/>
      <c r="O38" s="25"/>
      <c r="P38" s="25"/>
      <c r="Q38" s="25"/>
    </row>
    <row r="39" spans="1:17" s="43" customFormat="1" ht="11.5" x14ac:dyDescent="0.35">
      <c r="A39" s="38"/>
      <c r="B39" s="6"/>
      <c r="C39" s="1"/>
      <c r="D39" s="13"/>
      <c r="E39" s="2"/>
      <c r="F39" s="20">
        <f t="shared" si="1"/>
        <v>0</v>
      </c>
      <c r="G39" s="14">
        <v>0</v>
      </c>
      <c r="H39" s="69"/>
      <c r="I39" s="25"/>
      <c r="J39" s="24"/>
      <c r="K39" s="25"/>
      <c r="L39" s="25"/>
      <c r="M39" s="25"/>
      <c r="N39" s="25"/>
      <c r="O39" s="25"/>
      <c r="P39" s="25"/>
      <c r="Q39" s="25"/>
    </row>
    <row r="40" spans="1:17" s="43" customFormat="1" ht="11.5" x14ac:dyDescent="0.35">
      <c r="A40" s="38"/>
      <c r="B40" s="6"/>
      <c r="C40" s="1"/>
      <c r="D40" s="13"/>
      <c r="E40" s="2"/>
      <c r="F40" s="20">
        <f t="shared" si="1"/>
        <v>0</v>
      </c>
      <c r="G40" s="14">
        <v>0</v>
      </c>
      <c r="H40" s="69"/>
      <c r="I40" s="25"/>
      <c r="J40" s="24"/>
      <c r="K40" s="25"/>
      <c r="L40" s="25"/>
      <c r="M40" s="25"/>
      <c r="N40" s="25"/>
      <c r="O40" s="25"/>
      <c r="P40" s="25"/>
      <c r="Q40" s="25"/>
    </row>
    <row r="41" spans="1:17" s="43" customFormat="1" ht="11.5" x14ac:dyDescent="0.35">
      <c r="A41" s="38"/>
      <c r="B41" s="6"/>
      <c r="C41" s="1"/>
      <c r="D41" s="13"/>
      <c r="E41" s="2"/>
      <c r="F41" s="20">
        <f t="shared" si="1"/>
        <v>0</v>
      </c>
      <c r="G41" s="14">
        <v>0</v>
      </c>
      <c r="H41" s="69"/>
      <c r="I41" s="25"/>
      <c r="J41" s="24"/>
      <c r="K41" s="25"/>
      <c r="L41" s="25"/>
      <c r="M41" s="25"/>
      <c r="N41" s="25"/>
      <c r="O41" s="25"/>
      <c r="P41" s="25"/>
      <c r="Q41" s="25"/>
    </row>
    <row r="42" spans="1:17" s="43" customFormat="1" ht="11.5" x14ac:dyDescent="0.35">
      <c r="A42" s="38"/>
      <c r="B42" s="6"/>
      <c r="C42" s="1"/>
      <c r="D42" s="13"/>
      <c r="E42" s="2"/>
      <c r="F42" s="20">
        <f t="shared" si="1"/>
        <v>0</v>
      </c>
      <c r="G42" s="14">
        <v>0</v>
      </c>
      <c r="H42" s="69"/>
      <c r="I42" s="25"/>
      <c r="J42" s="24"/>
      <c r="K42" s="25"/>
      <c r="L42" s="25"/>
      <c r="M42" s="25"/>
      <c r="N42" s="25"/>
      <c r="O42" s="25"/>
      <c r="P42" s="25"/>
      <c r="Q42" s="25"/>
    </row>
    <row r="43" spans="1:17" s="43" customFormat="1" ht="11.5" x14ac:dyDescent="0.35">
      <c r="A43" s="38"/>
      <c r="B43" s="6"/>
      <c r="C43" s="1"/>
      <c r="D43" s="13"/>
      <c r="E43" s="2"/>
      <c r="F43" s="20">
        <f t="shared" si="1"/>
        <v>0</v>
      </c>
      <c r="G43" s="14">
        <v>0</v>
      </c>
      <c r="H43" s="69"/>
      <c r="I43" s="25"/>
      <c r="J43" s="24"/>
      <c r="K43" s="25"/>
      <c r="L43" s="25"/>
      <c r="M43" s="25"/>
      <c r="N43" s="25"/>
      <c r="O43" s="25"/>
      <c r="P43" s="25"/>
      <c r="Q43" s="25"/>
    </row>
    <row r="44" spans="1:17" s="43" customFormat="1" ht="11.5" x14ac:dyDescent="0.35">
      <c r="A44" s="38"/>
      <c r="B44" s="6"/>
      <c r="C44" s="1"/>
      <c r="D44" s="13"/>
      <c r="E44" s="2"/>
      <c r="F44" s="20">
        <f t="shared" si="1"/>
        <v>0</v>
      </c>
      <c r="G44" s="14">
        <v>0</v>
      </c>
      <c r="H44" s="69"/>
      <c r="I44" s="25"/>
      <c r="J44" s="24"/>
      <c r="K44" s="25"/>
      <c r="L44" s="25"/>
      <c r="M44" s="25"/>
      <c r="N44" s="25"/>
      <c r="O44" s="25"/>
      <c r="P44" s="25"/>
      <c r="Q44" s="25"/>
    </row>
    <row r="45" spans="1:17" s="43" customFormat="1" ht="11.5" x14ac:dyDescent="0.35">
      <c r="A45" s="38"/>
      <c r="B45" s="95"/>
      <c r="C45" s="35"/>
      <c r="D45" s="96"/>
      <c r="E45" s="97" t="s">
        <v>14</v>
      </c>
      <c r="F45" s="85">
        <f>SUM(F36:F44)</f>
        <v>0</v>
      </c>
      <c r="G45" s="19">
        <f>SUM(G36:G44)</f>
        <v>0</v>
      </c>
      <c r="H45" s="69"/>
      <c r="I45" s="25"/>
      <c r="J45" s="24"/>
      <c r="K45" s="25"/>
      <c r="L45" s="25"/>
      <c r="M45" s="25"/>
      <c r="N45" s="25"/>
      <c r="O45" s="25"/>
      <c r="P45" s="25"/>
      <c r="Q45" s="25"/>
    </row>
    <row r="46" spans="1:17" s="43" customFormat="1" ht="11.5" x14ac:dyDescent="0.35">
      <c r="A46" s="38"/>
      <c r="B46" s="70"/>
      <c r="C46" s="25"/>
      <c r="D46" s="98"/>
      <c r="E46" s="98"/>
      <c r="F46" s="85"/>
      <c r="G46" s="92"/>
      <c r="H46" s="69"/>
      <c r="I46" s="25"/>
      <c r="J46" s="24"/>
      <c r="K46" s="25"/>
      <c r="L46" s="25"/>
      <c r="M46" s="25"/>
      <c r="N46" s="25"/>
      <c r="O46" s="25"/>
      <c r="P46" s="25"/>
      <c r="Q46" s="25"/>
    </row>
    <row r="47" spans="1:17" s="43" customFormat="1" ht="11.5" x14ac:dyDescent="0.35">
      <c r="A47" s="38"/>
      <c r="B47" s="70" t="s">
        <v>17</v>
      </c>
      <c r="C47" s="25"/>
      <c r="D47" s="35"/>
      <c r="E47" s="99"/>
      <c r="F47" s="100"/>
      <c r="G47" s="92"/>
      <c r="H47" s="101"/>
      <c r="I47" s="25"/>
      <c r="J47" s="24"/>
      <c r="K47" s="25"/>
      <c r="L47" s="25"/>
      <c r="M47" s="25"/>
      <c r="N47" s="25"/>
      <c r="O47" s="25"/>
      <c r="P47" s="25"/>
      <c r="Q47" s="25"/>
    </row>
    <row r="48" spans="1:17" s="43" customFormat="1" ht="11.5" x14ac:dyDescent="0.35">
      <c r="A48" s="38"/>
      <c r="B48" s="73" t="s">
        <v>7</v>
      </c>
      <c r="C48" s="25"/>
      <c r="E48" s="83"/>
      <c r="F48" s="92" t="s">
        <v>8</v>
      </c>
      <c r="G48" s="92"/>
      <c r="H48" s="101"/>
      <c r="I48" s="25"/>
      <c r="J48" s="24"/>
      <c r="K48" s="25"/>
      <c r="L48" s="25"/>
      <c r="M48" s="25"/>
      <c r="N48" s="25"/>
      <c r="O48" s="25"/>
      <c r="P48" s="25"/>
      <c r="Q48" s="25"/>
    </row>
    <row r="49" spans="1:17" s="43" customFormat="1" ht="11.5" x14ac:dyDescent="0.35">
      <c r="A49" s="38"/>
      <c r="B49" s="6" t="s">
        <v>71</v>
      </c>
      <c r="C49" s="2"/>
      <c r="D49" s="2"/>
      <c r="E49" s="2"/>
      <c r="F49" s="14">
        <v>0</v>
      </c>
      <c r="G49" s="14">
        <v>0</v>
      </c>
      <c r="H49" s="101"/>
      <c r="I49" s="25"/>
      <c r="J49" s="24"/>
      <c r="K49" s="25"/>
      <c r="L49" s="25"/>
      <c r="M49" s="25"/>
      <c r="N49" s="25"/>
      <c r="O49" s="25"/>
      <c r="P49" s="25"/>
      <c r="Q49" s="25"/>
    </row>
    <row r="50" spans="1:17" s="43" customFormat="1" ht="11.5" x14ac:dyDescent="0.35">
      <c r="A50" s="38"/>
      <c r="B50" s="6" t="s">
        <v>72</v>
      </c>
      <c r="C50" s="2"/>
      <c r="D50" s="2"/>
      <c r="E50" s="2"/>
      <c r="F50" s="14">
        <v>0</v>
      </c>
      <c r="G50" s="14">
        <v>0</v>
      </c>
      <c r="H50" s="101"/>
      <c r="I50" s="25"/>
      <c r="J50" s="24"/>
      <c r="K50" s="25"/>
      <c r="L50" s="25"/>
      <c r="M50" s="25"/>
      <c r="N50" s="25"/>
      <c r="O50" s="25"/>
      <c r="P50" s="25"/>
      <c r="Q50" s="25"/>
    </row>
    <row r="51" spans="1:17" s="43" customFormat="1" ht="11.5" x14ac:dyDescent="0.35">
      <c r="A51" s="38"/>
      <c r="B51" s="3"/>
      <c r="C51" s="2"/>
      <c r="D51" s="2"/>
      <c r="E51" s="2"/>
      <c r="F51" s="14">
        <v>0</v>
      </c>
      <c r="G51" s="14">
        <v>0</v>
      </c>
      <c r="H51" s="101"/>
      <c r="I51" s="25"/>
      <c r="J51" s="24"/>
      <c r="K51" s="25"/>
      <c r="L51" s="25"/>
      <c r="M51" s="25"/>
      <c r="N51" s="25"/>
      <c r="O51" s="25"/>
      <c r="P51" s="25"/>
      <c r="Q51" s="25"/>
    </row>
    <row r="52" spans="1:17" s="43" customFormat="1" ht="11.5" x14ac:dyDescent="0.35">
      <c r="A52" s="38"/>
      <c r="B52" s="3"/>
      <c r="C52" s="2"/>
      <c r="D52" s="2"/>
      <c r="E52" s="2"/>
      <c r="F52" s="14">
        <v>0</v>
      </c>
      <c r="G52" s="14">
        <v>0</v>
      </c>
      <c r="H52" s="101"/>
      <c r="I52" s="25"/>
      <c r="J52" s="24"/>
      <c r="K52" s="25"/>
      <c r="L52" s="25"/>
      <c r="M52" s="25"/>
      <c r="N52" s="25"/>
      <c r="O52" s="25"/>
      <c r="P52" s="25"/>
      <c r="Q52" s="25"/>
    </row>
    <row r="53" spans="1:17" s="43" customFormat="1" ht="11.5" x14ac:dyDescent="0.35">
      <c r="A53" s="38"/>
      <c r="B53" s="3"/>
      <c r="C53" s="2"/>
      <c r="D53" s="2"/>
      <c r="E53" s="2"/>
      <c r="F53" s="14">
        <v>0</v>
      </c>
      <c r="G53" s="14">
        <v>0</v>
      </c>
      <c r="H53" s="101"/>
      <c r="I53" s="25"/>
      <c r="J53" s="24"/>
      <c r="K53" s="25"/>
      <c r="L53" s="25"/>
      <c r="M53" s="25"/>
      <c r="N53" s="25"/>
      <c r="O53" s="25"/>
      <c r="P53" s="25"/>
      <c r="Q53" s="25"/>
    </row>
    <row r="54" spans="1:17" s="43" customFormat="1" ht="11.5" x14ac:dyDescent="0.35">
      <c r="A54" s="38"/>
      <c r="B54" s="3"/>
      <c r="C54" s="2"/>
      <c r="D54" s="2"/>
      <c r="E54" s="2"/>
      <c r="F54" s="14">
        <v>0</v>
      </c>
      <c r="G54" s="14">
        <v>0</v>
      </c>
      <c r="H54" s="101"/>
      <c r="I54" s="25"/>
      <c r="J54" s="24"/>
      <c r="K54" s="25"/>
      <c r="L54" s="25"/>
      <c r="M54" s="25"/>
      <c r="N54" s="25"/>
      <c r="O54" s="25"/>
      <c r="P54" s="25"/>
      <c r="Q54" s="25"/>
    </row>
    <row r="55" spans="1:17" s="43" customFormat="1" ht="11.5" x14ac:dyDescent="0.35">
      <c r="A55" s="38"/>
      <c r="B55" s="3"/>
      <c r="C55" s="2"/>
      <c r="D55" s="2"/>
      <c r="E55" s="2"/>
      <c r="F55" s="14">
        <v>0</v>
      </c>
      <c r="G55" s="14">
        <v>0</v>
      </c>
      <c r="H55" s="101"/>
      <c r="I55" s="25"/>
      <c r="J55" s="24"/>
      <c r="K55" s="25"/>
      <c r="L55" s="25"/>
      <c r="M55" s="25"/>
      <c r="N55" s="25"/>
      <c r="O55" s="25"/>
      <c r="P55" s="25"/>
      <c r="Q55" s="25"/>
    </row>
    <row r="56" spans="1:17" s="43" customFormat="1" ht="11.5" x14ac:dyDescent="0.35">
      <c r="A56" s="38"/>
      <c r="B56" s="102"/>
      <c r="C56" s="90"/>
      <c r="D56" s="103"/>
      <c r="E56" s="97" t="s">
        <v>18</v>
      </c>
      <c r="F56" s="19">
        <f>SUM(F49:F55)</f>
        <v>0</v>
      </c>
      <c r="G56" s="19">
        <f>SUM(G49:G55)</f>
        <v>0</v>
      </c>
      <c r="H56" s="101"/>
      <c r="I56" s="25"/>
      <c r="J56" s="24"/>
      <c r="K56" s="25"/>
      <c r="L56" s="25"/>
      <c r="M56" s="25"/>
      <c r="N56" s="25"/>
      <c r="O56" s="25"/>
      <c r="P56" s="25"/>
      <c r="Q56" s="25"/>
    </row>
    <row r="57" spans="1:17" s="43" customFormat="1" ht="11.5" x14ac:dyDescent="0.35">
      <c r="A57" s="38"/>
      <c r="B57" s="70"/>
      <c r="C57" s="25"/>
      <c r="D57" s="82"/>
      <c r="E57" s="83"/>
      <c r="F57" s="19"/>
      <c r="G57" s="20"/>
      <c r="H57" s="69"/>
      <c r="I57" s="25"/>
      <c r="J57" s="24"/>
      <c r="K57" s="25"/>
      <c r="L57" s="25"/>
      <c r="M57" s="25"/>
      <c r="N57" s="25"/>
      <c r="O57" s="25"/>
      <c r="P57" s="25"/>
      <c r="Q57" s="25"/>
    </row>
    <row r="58" spans="1:17" s="43" customFormat="1" ht="11.5" x14ac:dyDescent="0.35">
      <c r="A58" s="38"/>
      <c r="B58" s="70" t="s">
        <v>44</v>
      </c>
      <c r="C58" s="25"/>
      <c r="D58" s="82"/>
      <c r="E58" s="83"/>
      <c r="F58" s="19"/>
      <c r="G58" s="19"/>
      <c r="H58" s="69"/>
      <c r="I58" s="25"/>
      <c r="J58" s="24"/>
      <c r="K58" s="25"/>
      <c r="L58" s="25"/>
      <c r="M58" s="25"/>
      <c r="N58" s="25"/>
      <c r="O58" s="25"/>
      <c r="P58" s="25"/>
      <c r="Q58" s="25"/>
    </row>
    <row r="59" spans="1:17" s="43" customFormat="1" ht="11.5" x14ac:dyDescent="0.35">
      <c r="A59" s="38"/>
      <c r="B59" s="73" t="s">
        <v>7</v>
      </c>
      <c r="C59" s="25"/>
      <c r="E59" s="83"/>
      <c r="F59" s="92" t="s">
        <v>8</v>
      </c>
      <c r="G59" s="33"/>
      <c r="H59" s="69"/>
      <c r="I59" s="25"/>
      <c r="J59" s="24"/>
      <c r="K59" s="25"/>
      <c r="L59" s="25"/>
      <c r="M59" s="25"/>
      <c r="N59" s="25"/>
      <c r="O59" s="25"/>
      <c r="P59" s="25"/>
      <c r="Q59" s="25"/>
    </row>
    <row r="60" spans="1:17" s="43" customFormat="1" ht="11.5" x14ac:dyDescent="0.35">
      <c r="A60" s="38"/>
      <c r="B60" s="6" t="s">
        <v>73</v>
      </c>
      <c r="C60" s="2"/>
      <c r="D60" s="2"/>
      <c r="E60" s="2"/>
      <c r="F60" s="14">
        <v>0</v>
      </c>
      <c r="G60" s="14">
        <v>0</v>
      </c>
      <c r="H60" s="69"/>
      <c r="I60" s="25"/>
      <c r="J60" s="24"/>
      <c r="K60" s="25"/>
      <c r="L60" s="25"/>
      <c r="M60" s="25"/>
      <c r="N60" s="25"/>
      <c r="O60" s="25"/>
      <c r="P60" s="25"/>
      <c r="Q60" s="25"/>
    </row>
    <row r="61" spans="1:17" s="43" customFormat="1" ht="11.5" x14ac:dyDescent="0.35">
      <c r="A61" s="38"/>
      <c r="B61" s="6"/>
      <c r="C61" s="2"/>
      <c r="D61" s="2"/>
      <c r="E61" s="2"/>
      <c r="F61" s="14">
        <v>0</v>
      </c>
      <c r="G61" s="14">
        <v>0</v>
      </c>
      <c r="H61" s="69"/>
      <c r="I61" s="25"/>
      <c r="J61" s="24"/>
      <c r="K61" s="25"/>
      <c r="L61" s="25"/>
      <c r="M61" s="25"/>
      <c r="N61" s="25"/>
      <c r="O61" s="25"/>
      <c r="P61" s="25"/>
      <c r="Q61" s="25"/>
    </row>
    <row r="62" spans="1:17" s="43" customFormat="1" ht="11.5" x14ac:dyDescent="0.35">
      <c r="A62" s="38"/>
      <c r="B62" s="3"/>
      <c r="C62" s="2"/>
      <c r="D62" s="2"/>
      <c r="E62" s="2"/>
      <c r="F62" s="14">
        <v>0</v>
      </c>
      <c r="G62" s="14">
        <v>0</v>
      </c>
      <c r="H62" s="69"/>
      <c r="I62" s="25"/>
      <c r="J62" s="24"/>
      <c r="K62" s="25"/>
      <c r="L62" s="25"/>
      <c r="M62" s="25"/>
      <c r="N62" s="25"/>
      <c r="O62" s="25"/>
      <c r="P62" s="25"/>
      <c r="Q62" s="25"/>
    </row>
    <row r="63" spans="1:17" s="43" customFormat="1" ht="11.5" x14ac:dyDescent="0.35">
      <c r="A63" s="38"/>
      <c r="B63" s="3"/>
      <c r="C63" s="2"/>
      <c r="D63" s="2"/>
      <c r="E63" s="2"/>
      <c r="F63" s="14">
        <v>0</v>
      </c>
      <c r="G63" s="14">
        <v>0</v>
      </c>
      <c r="H63" s="69"/>
      <c r="I63" s="25"/>
      <c r="J63" s="24"/>
      <c r="K63" s="25"/>
      <c r="L63" s="25"/>
      <c r="M63" s="25"/>
      <c r="N63" s="25"/>
      <c r="O63" s="25"/>
      <c r="P63" s="25"/>
      <c r="Q63" s="25"/>
    </row>
    <row r="64" spans="1:17" s="43" customFormat="1" ht="11.5" x14ac:dyDescent="0.35">
      <c r="A64" s="38"/>
      <c r="B64" s="3"/>
      <c r="C64" s="2"/>
      <c r="D64" s="2"/>
      <c r="E64" s="2"/>
      <c r="F64" s="14">
        <v>0</v>
      </c>
      <c r="G64" s="14">
        <v>0</v>
      </c>
      <c r="H64" s="69"/>
      <c r="I64" s="25"/>
      <c r="J64" s="24"/>
      <c r="K64" s="25"/>
      <c r="L64" s="25"/>
      <c r="M64" s="25"/>
      <c r="N64" s="25"/>
      <c r="O64" s="25"/>
      <c r="P64" s="25"/>
      <c r="Q64" s="25"/>
    </row>
    <row r="65" spans="1:17" s="43" customFormat="1" ht="11.5" x14ac:dyDescent="0.35">
      <c r="A65" s="38"/>
      <c r="B65" s="3"/>
      <c r="C65" s="2"/>
      <c r="D65" s="2"/>
      <c r="E65" s="2"/>
      <c r="F65" s="14">
        <v>0</v>
      </c>
      <c r="G65" s="14">
        <v>0</v>
      </c>
      <c r="H65" s="69"/>
      <c r="I65" s="25"/>
      <c r="J65" s="24"/>
      <c r="K65" s="25"/>
      <c r="L65" s="25"/>
      <c r="M65" s="25"/>
      <c r="N65" s="25"/>
      <c r="O65" s="25"/>
      <c r="P65" s="25"/>
      <c r="Q65" s="25"/>
    </row>
    <row r="66" spans="1:17" s="43" customFormat="1" ht="11.5" x14ac:dyDescent="0.35">
      <c r="A66" s="38"/>
      <c r="B66" s="3"/>
      <c r="C66" s="2"/>
      <c r="D66" s="2"/>
      <c r="E66" s="2"/>
      <c r="F66" s="14">
        <v>0</v>
      </c>
      <c r="G66" s="14">
        <v>0</v>
      </c>
      <c r="H66" s="69"/>
      <c r="I66" s="25"/>
      <c r="J66" s="24"/>
      <c r="K66" s="25"/>
      <c r="L66" s="25"/>
      <c r="M66" s="25"/>
      <c r="N66" s="25"/>
      <c r="O66" s="25"/>
      <c r="P66" s="25"/>
      <c r="Q66" s="25"/>
    </row>
    <row r="67" spans="1:17" s="43" customFormat="1" ht="11.5" x14ac:dyDescent="0.35">
      <c r="A67" s="38"/>
      <c r="B67" s="102"/>
      <c r="C67" s="90"/>
      <c r="D67" s="103"/>
      <c r="E67" s="104" t="s">
        <v>47</v>
      </c>
      <c r="F67" s="19">
        <f>SUM(F60:F66)</f>
        <v>0</v>
      </c>
      <c r="G67" s="19">
        <f>SUM(G60:G66)</f>
        <v>0</v>
      </c>
      <c r="H67" s="69"/>
      <c r="I67" s="25"/>
      <c r="J67" s="24"/>
      <c r="K67" s="25"/>
      <c r="L67" s="25"/>
      <c r="M67" s="25"/>
      <c r="N67" s="25"/>
      <c r="O67" s="25"/>
      <c r="P67" s="25"/>
      <c r="Q67" s="25"/>
    </row>
    <row r="68" spans="1:17" s="43" customFormat="1" ht="12" thickBot="1" x14ac:dyDescent="0.4">
      <c r="A68" s="38"/>
      <c r="B68" s="70"/>
      <c r="C68" s="25"/>
      <c r="D68" s="82"/>
      <c r="E68" s="83"/>
      <c r="F68" s="19"/>
      <c r="G68" s="20"/>
      <c r="H68" s="69"/>
      <c r="I68" s="25"/>
      <c r="J68" s="24"/>
      <c r="K68" s="25"/>
      <c r="L68" s="25"/>
      <c r="M68" s="25"/>
      <c r="N68" s="25"/>
      <c r="O68" s="25"/>
      <c r="P68" s="25"/>
      <c r="Q68" s="25"/>
    </row>
    <row r="69" spans="1:17" s="43" customFormat="1" ht="12" thickBot="1" x14ac:dyDescent="0.4">
      <c r="A69" s="38"/>
      <c r="B69" s="77"/>
      <c r="C69" s="78"/>
      <c r="D69" s="105"/>
      <c r="E69" s="80" t="s">
        <v>20</v>
      </c>
      <c r="F69" s="60">
        <f>F45+F56+F67</f>
        <v>0</v>
      </c>
      <c r="G69" s="60">
        <f>G45+G56+G67</f>
        <v>0</v>
      </c>
      <c r="H69" s="81"/>
      <c r="I69" s="25"/>
      <c r="J69" s="24"/>
      <c r="K69" s="25"/>
      <c r="L69" s="25"/>
      <c r="M69" s="25"/>
      <c r="N69" s="25"/>
      <c r="O69" s="25"/>
      <c r="P69" s="25"/>
      <c r="Q69" s="25"/>
    </row>
    <row r="70" spans="1:17" s="43" customFormat="1" ht="12" thickBot="1" x14ac:dyDescent="0.4">
      <c r="A70" s="38"/>
      <c r="B70" s="25"/>
      <c r="C70" s="25"/>
      <c r="D70" s="82"/>
      <c r="E70" s="83"/>
      <c r="F70" s="19"/>
      <c r="G70" s="20"/>
      <c r="H70" s="106"/>
      <c r="I70" s="25"/>
      <c r="J70" s="24"/>
      <c r="K70" s="25"/>
      <c r="L70" s="25"/>
      <c r="M70" s="25"/>
      <c r="N70" s="25"/>
      <c r="O70" s="25"/>
      <c r="P70" s="25"/>
      <c r="Q70" s="25"/>
    </row>
    <row r="71" spans="1:17" s="43" customFormat="1" ht="15.5" x14ac:dyDescent="0.35">
      <c r="A71" s="62" t="s">
        <v>49</v>
      </c>
      <c r="B71" s="87" t="s">
        <v>54</v>
      </c>
      <c r="C71" s="65"/>
      <c r="D71" s="65"/>
      <c r="E71" s="65"/>
      <c r="F71" s="65"/>
      <c r="G71" s="65"/>
      <c r="H71" s="65"/>
      <c r="I71" s="70"/>
      <c r="J71" s="24"/>
      <c r="K71" s="25"/>
      <c r="L71" s="25"/>
      <c r="M71" s="25"/>
      <c r="N71" s="25"/>
      <c r="O71" s="25"/>
      <c r="P71" s="25"/>
      <c r="Q71" s="25"/>
    </row>
    <row r="72" spans="1:17" s="43" customFormat="1" ht="15.5" x14ac:dyDescent="0.35">
      <c r="A72" s="38"/>
      <c r="B72" s="89"/>
      <c r="C72" s="90"/>
      <c r="D72" s="90"/>
      <c r="E72" s="90"/>
      <c r="F72" s="20"/>
      <c r="G72" s="19"/>
      <c r="H72" s="93"/>
      <c r="I72" s="25"/>
      <c r="J72" s="24"/>
      <c r="K72" s="25"/>
      <c r="L72" s="25"/>
      <c r="M72" s="25"/>
      <c r="N72" s="25"/>
      <c r="O72" s="25"/>
      <c r="P72" s="25"/>
      <c r="Q72" s="25"/>
    </row>
    <row r="73" spans="1:17" s="43" customFormat="1" ht="11.5" x14ac:dyDescent="0.35">
      <c r="A73" s="38"/>
      <c r="B73" s="70" t="s">
        <v>13</v>
      </c>
      <c r="C73" s="71"/>
      <c r="D73" s="71"/>
      <c r="E73" s="35"/>
      <c r="F73" s="72" t="s">
        <v>119</v>
      </c>
      <c r="G73" s="72" t="s">
        <v>129</v>
      </c>
      <c r="H73" s="69"/>
      <c r="I73" s="25"/>
      <c r="J73" s="24"/>
      <c r="K73" s="25"/>
      <c r="L73" s="25"/>
      <c r="M73" s="25"/>
      <c r="N73" s="25"/>
      <c r="O73" s="25"/>
      <c r="P73" s="25"/>
      <c r="Q73" s="25"/>
    </row>
    <row r="74" spans="1:17" s="43" customFormat="1" ht="11.5" x14ac:dyDescent="0.35">
      <c r="A74" s="38"/>
      <c r="B74" s="73" t="s">
        <v>64</v>
      </c>
      <c r="C74" s="74"/>
      <c r="D74" s="34" t="s">
        <v>3</v>
      </c>
      <c r="E74" s="74" t="s">
        <v>4</v>
      </c>
      <c r="F74" s="92" t="s">
        <v>5</v>
      </c>
      <c r="G74" s="34" t="s">
        <v>109</v>
      </c>
      <c r="H74" s="69"/>
      <c r="I74" s="25"/>
      <c r="J74" s="24"/>
      <c r="K74" s="25"/>
      <c r="L74" s="25"/>
      <c r="M74" s="25"/>
      <c r="N74" s="25"/>
      <c r="O74" s="25"/>
      <c r="P74" s="25"/>
      <c r="Q74" s="25"/>
    </row>
    <row r="75" spans="1:17" s="43" customFormat="1" ht="11.5" x14ac:dyDescent="0.35">
      <c r="A75" s="38"/>
      <c r="B75" s="6" t="s">
        <v>74</v>
      </c>
      <c r="C75" s="1"/>
      <c r="D75" s="13"/>
      <c r="E75" s="2"/>
      <c r="F75" s="20">
        <f t="shared" ref="F75:F83" si="2">$D75*E75</f>
        <v>0</v>
      </c>
      <c r="G75" s="14">
        <v>0</v>
      </c>
      <c r="H75" s="69"/>
      <c r="I75" s="25"/>
      <c r="J75" s="24"/>
      <c r="K75" s="25"/>
      <c r="L75" s="25"/>
      <c r="M75" s="25"/>
      <c r="N75" s="25"/>
      <c r="O75" s="25"/>
      <c r="P75" s="25"/>
      <c r="Q75" s="25"/>
    </row>
    <row r="76" spans="1:17" s="43" customFormat="1" ht="11.5" x14ac:dyDescent="0.35">
      <c r="A76" s="38"/>
      <c r="B76" s="6" t="s">
        <v>75</v>
      </c>
      <c r="C76" s="1"/>
      <c r="D76" s="13"/>
      <c r="E76" s="2"/>
      <c r="F76" s="20">
        <f t="shared" si="2"/>
        <v>0</v>
      </c>
      <c r="G76" s="14">
        <v>0</v>
      </c>
      <c r="H76" s="69"/>
      <c r="I76" s="25"/>
      <c r="J76" s="24"/>
      <c r="K76" s="25"/>
      <c r="L76" s="25"/>
      <c r="M76" s="25"/>
      <c r="N76" s="25"/>
      <c r="O76" s="25"/>
      <c r="P76" s="25"/>
      <c r="Q76" s="25"/>
    </row>
    <row r="77" spans="1:17" s="43" customFormat="1" ht="11.5" x14ac:dyDescent="0.35">
      <c r="A77" s="38"/>
      <c r="B77" s="6"/>
      <c r="C77" s="1"/>
      <c r="D77" s="13"/>
      <c r="E77" s="2"/>
      <c r="F77" s="20">
        <f t="shared" si="2"/>
        <v>0</v>
      </c>
      <c r="G77" s="14">
        <v>0</v>
      </c>
      <c r="H77" s="69"/>
      <c r="I77" s="25"/>
      <c r="J77" s="24"/>
      <c r="K77" s="25"/>
      <c r="L77" s="25"/>
      <c r="M77" s="25"/>
      <c r="N77" s="25"/>
      <c r="O77" s="25"/>
      <c r="P77" s="25"/>
      <c r="Q77" s="25"/>
    </row>
    <row r="78" spans="1:17" s="43" customFormat="1" ht="11.5" x14ac:dyDescent="0.35">
      <c r="A78" s="38"/>
      <c r="B78" s="6"/>
      <c r="C78" s="1"/>
      <c r="D78" s="13"/>
      <c r="E78" s="2"/>
      <c r="F78" s="20">
        <f t="shared" si="2"/>
        <v>0</v>
      </c>
      <c r="G78" s="14">
        <v>0</v>
      </c>
      <c r="H78" s="69"/>
      <c r="I78" s="25"/>
      <c r="J78" s="24"/>
      <c r="K78" s="25"/>
      <c r="L78" s="25"/>
      <c r="M78" s="25"/>
      <c r="N78" s="25"/>
      <c r="O78" s="25"/>
      <c r="P78" s="25"/>
      <c r="Q78" s="25"/>
    </row>
    <row r="79" spans="1:17" s="43" customFormat="1" ht="11.5" x14ac:dyDescent="0.35">
      <c r="A79" s="38"/>
      <c r="B79" s="6"/>
      <c r="C79" s="1"/>
      <c r="D79" s="13"/>
      <c r="E79" s="2"/>
      <c r="F79" s="20">
        <f t="shared" si="2"/>
        <v>0</v>
      </c>
      <c r="G79" s="14">
        <v>0</v>
      </c>
      <c r="H79" s="69"/>
      <c r="I79" s="25"/>
      <c r="J79" s="24"/>
      <c r="K79" s="25"/>
      <c r="L79" s="25"/>
      <c r="M79" s="25"/>
      <c r="N79" s="25"/>
      <c r="O79" s="25"/>
      <c r="P79" s="25"/>
      <c r="Q79" s="25"/>
    </row>
    <row r="80" spans="1:17" s="43" customFormat="1" ht="11.5" x14ac:dyDescent="0.35">
      <c r="A80" s="38"/>
      <c r="B80" s="6"/>
      <c r="C80" s="1"/>
      <c r="D80" s="13"/>
      <c r="E80" s="2"/>
      <c r="F80" s="20">
        <f t="shared" si="2"/>
        <v>0</v>
      </c>
      <c r="G80" s="14">
        <v>0</v>
      </c>
      <c r="H80" s="69"/>
      <c r="I80" s="25"/>
      <c r="J80" s="24"/>
      <c r="K80" s="25"/>
      <c r="L80" s="25"/>
      <c r="M80" s="25"/>
      <c r="N80" s="25"/>
      <c r="O80" s="25"/>
      <c r="P80" s="25"/>
      <c r="Q80" s="25"/>
    </row>
    <row r="81" spans="1:17" s="43" customFormat="1" ht="11.5" x14ac:dyDescent="0.35">
      <c r="A81" s="38"/>
      <c r="B81" s="6"/>
      <c r="C81" s="1"/>
      <c r="D81" s="13"/>
      <c r="E81" s="2"/>
      <c r="F81" s="20">
        <f t="shared" si="2"/>
        <v>0</v>
      </c>
      <c r="G81" s="14">
        <v>0</v>
      </c>
      <c r="H81" s="69"/>
      <c r="I81" s="25"/>
      <c r="J81" s="24"/>
      <c r="K81" s="25"/>
      <c r="L81" s="25"/>
      <c r="M81" s="25"/>
      <c r="N81" s="25"/>
      <c r="O81" s="25"/>
      <c r="P81" s="25"/>
      <c r="Q81" s="25"/>
    </row>
    <row r="82" spans="1:17" s="43" customFormat="1" ht="11.5" x14ac:dyDescent="0.35">
      <c r="A82" s="38"/>
      <c r="B82" s="6"/>
      <c r="C82" s="1"/>
      <c r="D82" s="13"/>
      <c r="E82" s="2"/>
      <c r="F82" s="20">
        <f t="shared" si="2"/>
        <v>0</v>
      </c>
      <c r="G82" s="14">
        <v>0</v>
      </c>
      <c r="H82" s="69"/>
      <c r="I82" s="25"/>
      <c r="J82" s="24"/>
      <c r="K82" s="25"/>
      <c r="L82" s="25"/>
      <c r="M82" s="25"/>
      <c r="N82" s="25"/>
      <c r="O82" s="25"/>
      <c r="P82" s="25"/>
      <c r="Q82" s="25"/>
    </row>
    <row r="83" spans="1:17" s="43" customFormat="1" ht="11.5" x14ac:dyDescent="0.35">
      <c r="A83" s="38"/>
      <c r="B83" s="6"/>
      <c r="C83" s="1"/>
      <c r="D83" s="13"/>
      <c r="E83" s="2"/>
      <c r="F83" s="20">
        <f t="shared" si="2"/>
        <v>0</v>
      </c>
      <c r="G83" s="14">
        <v>0</v>
      </c>
      <c r="H83" s="69"/>
      <c r="I83" s="25"/>
      <c r="J83" s="24"/>
      <c r="K83" s="25"/>
      <c r="L83" s="25"/>
      <c r="M83" s="25"/>
      <c r="N83" s="25"/>
      <c r="O83" s="25"/>
      <c r="P83" s="25"/>
      <c r="Q83" s="25"/>
    </row>
    <row r="84" spans="1:17" s="43" customFormat="1" ht="11.5" x14ac:dyDescent="0.35">
      <c r="A84" s="38"/>
      <c r="B84" s="95"/>
      <c r="C84" s="35"/>
      <c r="D84" s="96"/>
      <c r="E84" s="97" t="s">
        <v>14</v>
      </c>
      <c r="F84" s="85">
        <f>SUM(F75:F83)</f>
        <v>0</v>
      </c>
      <c r="G84" s="19">
        <f>SUM(G75:G83)</f>
        <v>0</v>
      </c>
      <c r="H84" s="69"/>
      <c r="I84" s="25"/>
      <c r="J84" s="24"/>
      <c r="K84" s="25"/>
      <c r="L84" s="25"/>
      <c r="M84" s="25"/>
      <c r="N84" s="25"/>
      <c r="O84" s="25"/>
      <c r="P84" s="25"/>
      <c r="Q84" s="25"/>
    </row>
    <row r="85" spans="1:17" s="43" customFormat="1" ht="11.5" x14ac:dyDescent="0.35">
      <c r="A85" s="38"/>
      <c r="B85" s="70"/>
      <c r="C85" s="25"/>
      <c r="D85" s="98"/>
      <c r="E85" s="98"/>
      <c r="F85" s="85"/>
      <c r="G85" s="19"/>
      <c r="H85" s="69"/>
      <c r="I85" s="25"/>
      <c r="J85" s="24"/>
      <c r="K85" s="25"/>
      <c r="L85" s="25"/>
      <c r="M85" s="25"/>
      <c r="N85" s="25"/>
      <c r="O85" s="25"/>
      <c r="P85" s="25"/>
      <c r="Q85" s="25"/>
    </row>
    <row r="86" spans="1:17" s="43" customFormat="1" ht="11.5" x14ac:dyDescent="0.35">
      <c r="A86" s="38"/>
      <c r="B86" s="70" t="s">
        <v>17</v>
      </c>
      <c r="C86" s="25"/>
      <c r="D86" s="35"/>
      <c r="E86" s="99"/>
      <c r="F86" s="100"/>
      <c r="G86" s="92"/>
      <c r="H86" s="101"/>
      <c r="I86" s="25"/>
      <c r="J86" s="24"/>
      <c r="K86" s="25"/>
      <c r="L86" s="25"/>
      <c r="M86" s="25"/>
      <c r="N86" s="25"/>
      <c r="O86" s="25"/>
      <c r="P86" s="25"/>
      <c r="Q86" s="25"/>
    </row>
    <row r="87" spans="1:17" s="43" customFormat="1" ht="11.5" x14ac:dyDescent="0.35">
      <c r="A87" s="38"/>
      <c r="B87" s="73" t="s">
        <v>7</v>
      </c>
      <c r="C87" s="25"/>
      <c r="E87" s="83"/>
      <c r="F87" s="92" t="s">
        <v>8</v>
      </c>
      <c r="G87" s="19"/>
      <c r="H87" s="101"/>
      <c r="I87" s="25"/>
      <c r="J87" s="24"/>
      <c r="K87" s="25"/>
      <c r="L87" s="25"/>
      <c r="M87" s="25"/>
      <c r="N87" s="25"/>
      <c r="O87" s="25"/>
      <c r="P87" s="25"/>
      <c r="Q87" s="25"/>
    </row>
    <row r="88" spans="1:17" s="43" customFormat="1" ht="11.5" x14ac:dyDescent="0.35">
      <c r="A88" s="38"/>
      <c r="B88" s="6" t="s">
        <v>71</v>
      </c>
      <c r="C88" s="2"/>
      <c r="D88" s="2"/>
      <c r="E88" s="2"/>
      <c r="F88" s="14">
        <v>0</v>
      </c>
      <c r="G88" s="14">
        <v>0</v>
      </c>
      <c r="H88" s="101"/>
      <c r="I88" s="25"/>
      <c r="J88" s="24"/>
      <c r="K88" s="25"/>
      <c r="L88" s="25"/>
      <c r="M88" s="25"/>
      <c r="N88" s="25"/>
      <c r="O88" s="25"/>
      <c r="P88" s="25"/>
      <c r="Q88" s="25"/>
    </row>
    <row r="89" spans="1:17" s="43" customFormat="1" ht="11.5" x14ac:dyDescent="0.35">
      <c r="A89" s="38"/>
      <c r="B89" s="3"/>
      <c r="C89" s="2"/>
      <c r="D89" s="2"/>
      <c r="E89" s="2"/>
      <c r="F89" s="14">
        <v>0</v>
      </c>
      <c r="G89" s="14">
        <v>0</v>
      </c>
      <c r="H89" s="101"/>
      <c r="I89" s="25"/>
      <c r="J89" s="24"/>
      <c r="K89" s="25"/>
      <c r="L89" s="25"/>
      <c r="M89" s="25"/>
      <c r="N89" s="25"/>
      <c r="O89" s="25"/>
      <c r="P89" s="25"/>
      <c r="Q89" s="25"/>
    </row>
    <row r="90" spans="1:17" s="43" customFormat="1" ht="11.5" x14ac:dyDescent="0.35">
      <c r="A90" s="38"/>
      <c r="B90" s="3"/>
      <c r="C90" s="2"/>
      <c r="D90" s="2"/>
      <c r="E90" s="2"/>
      <c r="F90" s="14">
        <v>0</v>
      </c>
      <c r="G90" s="14">
        <v>0</v>
      </c>
      <c r="H90" s="101"/>
      <c r="I90" s="25"/>
      <c r="J90" s="24"/>
      <c r="K90" s="25"/>
      <c r="L90" s="25"/>
      <c r="M90" s="25"/>
      <c r="N90" s="25"/>
      <c r="O90" s="25"/>
      <c r="P90" s="25"/>
      <c r="Q90" s="25"/>
    </row>
    <row r="91" spans="1:17" s="43" customFormat="1" ht="11.5" x14ac:dyDescent="0.35">
      <c r="A91" s="38"/>
      <c r="B91" s="3"/>
      <c r="C91" s="2"/>
      <c r="D91" s="2"/>
      <c r="E91" s="2"/>
      <c r="F91" s="14">
        <v>0</v>
      </c>
      <c r="G91" s="14">
        <v>0</v>
      </c>
      <c r="H91" s="101"/>
      <c r="I91" s="25"/>
      <c r="J91" s="24"/>
      <c r="K91" s="25"/>
      <c r="L91" s="25"/>
      <c r="M91" s="25"/>
      <c r="N91" s="25"/>
      <c r="O91" s="25"/>
      <c r="P91" s="25"/>
      <c r="Q91" s="25"/>
    </row>
    <row r="92" spans="1:17" s="43" customFormat="1" ht="11.5" x14ac:dyDescent="0.35">
      <c r="A92" s="38"/>
      <c r="B92" s="3"/>
      <c r="C92" s="2"/>
      <c r="D92" s="2"/>
      <c r="E92" s="2"/>
      <c r="F92" s="14">
        <v>0</v>
      </c>
      <c r="G92" s="14">
        <v>0</v>
      </c>
      <c r="H92" s="101"/>
      <c r="I92" s="25"/>
      <c r="J92" s="24"/>
      <c r="K92" s="25"/>
      <c r="L92" s="25"/>
      <c r="M92" s="25"/>
      <c r="N92" s="25"/>
      <c r="O92" s="25"/>
      <c r="P92" s="25"/>
      <c r="Q92" s="25"/>
    </row>
    <row r="93" spans="1:17" s="43" customFormat="1" ht="11.5" x14ac:dyDescent="0.35">
      <c r="A93" s="38"/>
      <c r="B93" s="3"/>
      <c r="C93" s="2"/>
      <c r="D93" s="2"/>
      <c r="E93" s="2"/>
      <c r="F93" s="14">
        <v>0</v>
      </c>
      <c r="G93" s="14">
        <v>0</v>
      </c>
      <c r="H93" s="101"/>
      <c r="I93" s="25"/>
      <c r="J93" s="24"/>
      <c r="K93" s="25"/>
      <c r="L93" s="25"/>
      <c r="M93" s="25"/>
      <c r="N93" s="25"/>
      <c r="O93" s="25"/>
      <c r="P93" s="25"/>
      <c r="Q93" s="25"/>
    </row>
    <row r="94" spans="1:17" s="43" customFormat="1" ht="11.5" x14ac:dyDescent="0.35">
      <c r="A94" s="38"/>
      <c r="B94" s="3"/>
      <c r="C94" s="2"/>
      <c r="D94" s="2"/>
      <c r="E94" s="2"/>
      <c r="F94" s="14">
        <v>0</v>
      </c>
      <c r="G94" s="14">
        <v>0</v>
      </c>
      <c r="H94" s="101"/>
      <c r="I94" s="25"/>
      <c r="J94" s="24"/>
      <c r="K94" s="25"/>
      <c r="L94" s="25"/>
      <c r="M94" s="25"/>
      <c r="N94" s="25"/>
      <c r="O94" s="25"/>
      <c r="P94" s="25"/>
      <c r="Q94" s="25"/>
    </row>
    <row r="95" spans="1:17" s="43" customFormat="1" ht="11.5" x14ac:dyDescent="0.35">
      <c r="A95" s="38"/>
      <c r="B95" s="102"/>
      <c r="C95" s="90"/>
      <c r="D95" s="103"/>
      <c r="E95" s="97" t="s">
        <v>18</v>
      </c>
      <c r="F95" s="19">
        <f>SUM(F88:F94)</f>
        <v>0</v>
      </c>
      <c r="G95" s="19">
        <f>SUM(G88:G94)</f>
        <v>0</v>
      </c>
      <c r="H95" s="101"/>
      <c r="I95" s="25"/>
      <c r="J95" s="24"/>
      <c r="K95" s="25"/>
      <c r="L95" s="25"/>
      <c r="M95" s="25"/>
      <c r="N95" s="25"/>
      <c r="O95" s="25"/>
      <c r="P95" s="25"/>
      <c r="Q95" s="25"/>
    </row>
    <row r="96" spans="1:17" s="43" customFormat="1" ht="11.5" x14ac:dyDescent="0.35">
      <c r="A96" s="38"/>
      <c r="B96" s="102"/>
      <c r="D96" s="107"/>
      <c r="E96" s="107"/>
      <c r="F96" s="107"/>
      <c r="H96" s="101"/>
      <c r="I96" s="25"/>
      <c r="J96" s="24"/>
      <c r="K96" s="25"/>
      <c r="L96" s="25"/>
      <c r="M96" s="25"/>
      <c r="N96" s="25"/>
      <c r="O96" s="25"/>
      <c r="P96" s="25"/>
      <c r="Q96" s="25"/>
    </row>
    <row r="97" spans="1:17" s="43" customFormat="1" ht="11.5" x14ac:dyDescent="0.35">
      <c r="A97" s="38"/>
      <c r="B97" s="70" t="s">
        <v>58</v>
      </c>
      <c r="C97" s="25"/>
      <c r="D97" s="82"/>
      <c r="E97" s="83"/>
      <c r="F97" s="19"/>
      <c r="G97" s="19"/>
      <c r="H97" s="101"/>
      <c r="I97" s="25"/>
      <c r="J97" s="24"/>
      <c r="K97" s="25"/>
      <c r="L97" s="25"/>
      <c r="M97" s="25"/>
      <c r="N97" s="25"/>
      <c r="O97" s="25"/>
      <c r="P97" s="25"/>
      <c r="Q97" s="25"/>
    </row>
    <row r="98" spans="1:17" s="43" customFormat="1" ht="11.5" x14ac:dyDescent="0.35">
      <c r="A98" s="38"/>
      <c r="B98" s="73" t="s">
        <v>7</v>
      </c>
      <c r="C98" s="25"/>
      <c r="E98" s="83"/>
      <c r="F98" s="92" t="s">
        <v>8</v>
      </c>
      <c r="G98" s="19"/>
      <c r="H98" s="101"/>
      <c r="I98" s="25"/>
      <c r="J98" s="24"/>
      <c r="K98" s="25"/>
      <c r="L98" s="25"/>
      <c r="M98" s="25"/>
      <c r="N98" s="25"/>
      <c r="O98" s="25"/>
      <c r="P98" s="25"/>
      <c r="Q98" s="25"/>
    </row>
    <row r="99" spans="1:17" s="43" customFormat="1" ht="11.5" x14ac:dyDescent="0.35">
      <c r="A99" s="38"/>
      <c r="B99" s="6" t="s">
        <v>89</v>
      </c>
      <c r="C99" s="2"/>
      <c r="D99" s="2"/>
      <c r="E99" s="2"/>
      <c r="F99" s="14">
        <v>0</v>
      </c>
      <c r="G99" s="14">
        <v>0</v>
      </c>
      <c r="H99" s="101"/>
      <c r="I99" s="25"/>
      <c r="J99" s="24"/>
      <c r="K99" s="25"/>
      <c r="L99" s="25"/>
      <c r="M99" s="25"/>
      <c r="N99" s="25"/>
      <c r="O99" s="25"/>
      <c r="P99" s="25"/>
      <c r="Q99" s="25"/>
    </row>
    <row r="100" spans="1:17" s="43" customFormat="1" ht="11.5" x14ac:dyDescent="0.35">
      <c r="A100" s="38"/>
      <c r="B100" s="6" t="s">
        <v>90</v>
      </c>
      <c r="C100" s="2"/>
      <c r="D100" s="2"/>
      <c r="E100" s="2"/>
      <c r="F100" s="14">
        <v>0</v>
      </c>
      <c r="G100" s="14">
        <v>0</v>
      </c>
      <c r="H100" s="101"/>
      <c r="I100" s="25"/>
      <c r="J100" s="24"/>
      <c r="K100" s="25"/>
      <c r="L100" s="25"/>
      <c r="M100" s="25"/>
      <c r="N100" s="25"/>
      <c r="O100" s="25"/>
      <c r="P100" s="25"/>
      <c r="Q100" s="25"/>
    </row>
    <row r="101" spans="1:17" s="43" customFormat="1" ht="11.5" x14ac:dyDescent="0.35">
      <c r="A101" s="38"/>
      <c r="B101" s="6" t="s">
        <v>81</v>
      </c>
      <c r="C101" s="2"/>
      <c r="D101" s="2"/>
      <c r="E101" s="2"/>
      <c r="F101" s="14">
        <v>0</v>
      </c>
      <c r="G101" s="14">
        <v>0</v>
      </c>
      <c r="H101" s="101"/>
      <c r="I101" s="25"/>
      <c r="J101" s="24"/>
      <c r="K101" s="25"/>
      <c r="L101" s="25"/>
      <c r="M101" s="25"/>
      <c r="N101" s="25"/>
      <c r="O101" s="25"/>
      <c r="P101" s="25"/>
      <c r="Q101" s="25"/>
    </row>
    <row r="102" spans="1:17" s="43" customFormat="1" ht="11.5" x14ac:dyDescent="0.35">
      <c r="A102" s="38"/>
      <c r="B102" s="6" t="s">
        <v>80</v>
      </c>
      <c r="C102" s="2"/>
      <c r="D102" s="2"/>
      <c r="E102" s="2"/>
      <c r="F102" s="14">
        <v>0</v>
      </c>
      <c r="G102" s="14">
        <v>0</v>
      </c>
      <c r="H102" s="101"/>
      <c r="I102" s="25"/>
      <c r="J102" s="24"/>
      <c r="K102" s="25"/>
      <c r="L102" s="25"/>
      <c r="M102" s="25"/>
      <c r="N102" s="25"/>
      <c r="O102" s="25"/>
      <c r="P102" s="25"/>
      <c r="Q102" s="25"/>
    </row>
    <row r="103" spans="1:17" s="43" customFormat="1" ht="11.5" x14ac:dyDescent="0.35">
      <c r="A103" s="38"/>
      <c r="B103" s="3"/>
      <c r="C103" s="2"/>
      <c r="D103" s="2"/>
      <c r="E103" s="2"/>
      <c r="F103" s="14">
        <v>0</v>
      </c>
      <c r="G103" s="14">
        <v>0</v>
      </c>
      <c r="H103" s="101"/>
      <c r="I103" s="25"/>
      <c r="J103" s="24"/>
      <c r="K103" s="25"/>
      <c r="L103" s="25"/>
      <c r="M103" s="25"/>
      <c r="N103" s="25"/>
      <c r="O103" s="25"/>
      <c r="P103" s="25"/>
      <c r="Q103" s="25"/>
    </row>
    <row r="104" spans="1:17" s="43" customFormat="1" ht="11.5" x14ac:dyDescent="0.35">
      <c r="A104" s="38"/>
      <c r="B104" s="3"/>
      <c r="C104" s="2"/>
      <c r="D104" s="2"/>
      <c r="E104" s="2"/>
      <c r="F104" s="14">
        <v>0</v>
      </c>
      <c r="G104" s="14">
        <v>0</v>
      </c>
      <c r="H104" s="101"/>
      <c r="I104" s="25"/>
      <c r="J104" s="24"/>
      <c r="K104" s="25"/>
      <c r="L104" s="25"/>
      <c r="M104" s="25"/>
      <c r="N104" s="25"/>
      <c r="O104" s="25"/>
      <c r="P104" s="25"/>
      <c r="Q104" s="25"/>
    </row>
    <row r="105" spans="1:17" s="43" customFormat="1" ht="11.5" x14ac:dyDescent="0.35">
      <c r="A105" s="38"/>
      <c r="B105" s="3"/>
      <c r="C105" s="2"/>
      <c r="D105" s="2"/>
      <c r="E105" s="2"/>
      <c r="F105" s="14">
        <v>0</v>
      </c>
      <c r="G105" s="14">
        <v>0</v>
      </c>
      <c r="H105" s="101"/>
      <c r="I105" s="25"/>
      <c r="J105" s="24"/>
      <c r="K105" s="25"/>
      <c r="L105" s="25"/>
      <c r="M105" s="25"/>
      <c r="N105" s="25"/>
      <c r="O105" s="25"/>
      <c r="P105" s="25"/>
      <c r="Q105" s="25"/>
    </row>
    <row r="106" spans="1:17" s="43" customFormat="1" ht="11.5" x14ac:dyDescent="0.35">
      <c r="A106" s="38"/>
      <c r="B106" s="102"/>
      <c r="C106" s="90"/>
      <c r="D106" s="103"/>
      <c r="E106" s="104" t="s">
        <v>31</v>
      </c>
      <c r="F106" s="20">
        <f>SUM(F99:F105)</f>
        <v>0</v>
      </c>
      <c r="G106" s="19">
        <f>SUM(G99:G105)</f>
        <v>0</v>
      </c>
      <c r="H106" s="101"/>
      <c r="I106" s="25"/>
      <c r="J106" s="24"/>
      <c r="K106" s="25"/>
      <c r="L106" s="25"/>
      <c r="M106" s="25"/>
      <c r="N106" s="25"/>
      <c r="O106" s="25"/>
      <c r="P106" s="25"/>
      <c r="Q106" s="25"/>
    </row>
    <row r="107" spans="1:17" s="43" customFormat="1" ht="11.5" x14ac:dyDescent="0.35">
      <c r="A107" s="38"/>
      <c r="B107" s="102"/>
      <c r="C107" s="90"/>
      <c r="D107" s="103"/>
      <c r="E107" s="97"/>
      <c r="F107" s="19"/>
      <c r="G107" s="19"/>
      <c r="H107" s="101"/>
      <c r="I107" s="25"/>
      <c r="J107" s="24"/>
      <c r="K107" s="25"/>
      <c r="L107" s="25"/>
      <c r="M107" s="25"/>
      <c r="N107" s="25"/>
      <c r="O107" s="25"/>
      <c r="P107" s="25"/>
      <c r="Q107" s="25"/>
    </row>
    <row r="108" spans="1:17" s="43" customFormat="1" ht="11.5" x14ac:dyDescent="0.35">
      <c r="A108" s="38"/>
      <c r="B108" s="70" t="s">
        <v>44</v>
      </c>
      <c r="C108" s="25"/>
      <c r="D108" s="82"/>
      <c r="E108" s="83"/>
      <c r="F108" s="19"/>
      <c r="G108" s="83"/>
      <c r="H108" s="69"/>
      <c r="I108" s="25"/>
      <c r="J108" s="24"/>
      <c r="K108" s="25"/>
      <c r="L108" s="25"/>
      <c r="M108" s="25"/>
      <c r="N108" s="25"/>
      <c r="O108" s="25"/>
      <c r="P108" s="25"/>
      <c r="Q108" s="25"/>
    </row>
    <row r="109" spans="1:17" s="43" customFormat="1" ht="11.5" x14ac:dyDescent="0.35">
      <c r="A109" s="38"/>
      <c r="B109" s="73" t="s">
        <v>7</v>
      </c>
      <c r="C109" s="25"/>
      <c r="E109" s="83"/>
      <c r="F109" s="92" t="s">
        <v>8</v>
      </c>
      <c r="G109" s="83"/>
      <c r="H109" s="69"/>
      <c r="I109" s="25"/>
      <c r="J109" s="24"/>
      <c r="K109" s="25"/>
      <c r="L109" s="25"/>
      <c r="M109" s="25"/>
      <c r="N109" s="25"/>
      <c r="O109" s="25"/>
      <c r="P109" s="25"/>
      <c r="Q109" s="25"/>
    </row>
    <row r="110" spans="1:17" s="43" customFormat="1" ht="11.5" x14ac:dyDescent="0.35">
      <c r="A110" s="38"/>
      <c r="B110" s="6" t="s">
        <v>76</v>
      </c>
      <c r="C110" s="2"/>
      <c r="D110" s="2"/>
      <c r="E110" s="2"/>
      <c r="F110" s="14">
        <v>0</v>
      </c>
      <c r="G110" s="14">
        <v>0</v>
      </c>
      <c r="H110" s="69"/>
      <c r="I110" s="25"/>
      <c r="J110" s="24"/>
      <c r="K110" s="25"/>
      <c r="L110" s="25"/>
      <c r="M110" s="25"/>
      <c r="N110" s="25"/>
      <c r="O110" s="25"/>
      <c r="P110" s="25"/>
      <c r="Q110" s="25"/>
    </row>
    <row r="111" spans="1:17" s="43" customFormat="1" ht="11.5" x14ac:dyDescent="0.35">
      <c r="A111" s="38"/>
      <c r="B111" s="3"/>
      <c r="C111" s="2"/>
      <c r="D111" s="2"/>
      <c r="E111" s="2"/>
      <c r="F111" s="14">
        <v>0</v>
      </c>
      <c r="G111" s="14">
        <v>0</v>
      </c>
      <c r="H111" s="69"/>
      <c r="I111" s="25"/>
      <c r="J111" s="24"/>
      <c r="K111" s="25"/>
      <c r="L111" s="25"/>
      <c r="M111" s="25"/>
      <c r="N111" s="25"/>
      <c r="O111" s="25"/>
      <c r="P111" s="25"/>
      <c r="Q111" s="25"/>
    </row>
    <row r="112" spans="1:17" s="43" customFormat="1" ht="11.5" x14ac:dyDescent="0.35">
      <c r="A112" s="38"/>
      <c r="B112" s="3"/>
      <c r="C112" s="2"/>
      <c r="D112" s="2"/>
      <c r="E112" s="2"/>
      <c r="F112" s="14">
        <v>0</v>
      </c>
      <c r="G112" s="14">
        <v>0</v>
      </c>
      <c r="H112" s="69"/>
      <c r="I112" s="25"/>
      <c r="J112" s="24"/>
      <c r="K112" s="25"/>
      <c r="L112" s="25"/>
      <c r="M112" s="25"/>
      <c r="N112" s="25"/>
      <c r="O112" s="25"/>
      <c r="P112" s="25"/>
      <c r="Q112" s="25"/>
    </row>
    <row r="113" spans="1:17" s="43" customFormat="1" ht="11.5" x14ac:dyDescent="0.35">
      <c r="A113" s="38"/>
      <c r="B113" s="3"/>
      <c r="C113" s="2"/>
      <c r="D113" s="2"/>
      <c r="E113" s="2"/>
      <c r="F113" s="14">
        <v>0</v>
      </c>
      <c r="G113" s="14">
        <v>0</v>
      </c>
      <c r="H113" s="69"/>
      <c r="I113" s="25"/>
      <c r="J113" s="24"/>
      <c r="K113" s="25"/>
      <c r="L113" s="25"/>
      <c r="M113" s="25"/>
      <c r="N113" s="25"/>
      <c r="O113" s="25"/>
      <c r="P113" s="25"/>
      <c r="Q113" s="25"/>
    </row>
    <row r="114" spans="1:17" s="43" customFormat="1" ht="11.5" x14ac:dyDescent="0.35">
      <c r="A114" s="38"/>
      <c r="B114" s="3"/>
      <c r="C114" s="2"/>
      <c r="D114" s="2"/>
      <c r="E114" s="2"/>
      <c r="F114" s="14">
        <v>0</v>
      </c>
      <c r="G114" s="14">
        <v>0</v>
      </c>
      <c r="H114" s="69"/>
      <c r="I114" s="25"/>
      <c r="J114" s="24"/>
      <c r="K114" s="25"/>
      <c r="L114" s="25"/>
      <c r="M114" s="25"/>
      <c r="N114" s="25"/>
      <c r="O114" s="25"/>
      <c r="P114" s="25"/>
      <c r="Q114" s="25"/>
    </row>
    <row r="115" spans="1:17" s="43" customFormat="1" ht="11.5" x14ac:dyDescent="0.35">
      <c r="A115" s="38"/>
      <c r="B115" s="3"/>
      <c r="C115" s="2"/>
      <c r="D115" s="2"/>
      <c r="E115" s="2"/>
      <c r="F115" s="14">
        <v>0</v>
      </c>
      <c r="G115" s="14">
        <v>0</v>
      </c>
      <c r="H115" s="69"/>
      <c r="I115" s="25"/>
      <c r="J115" s="24"/>
      <c r="K115" s="25"/>
      <c r="L115" s="25"/>
      <c r="M115" s="25"/>
      <c r="N115" s="25"/>
      <c r="O115" s="25"/>
      <c r="P115" s="25"/>
      <c r="Q115" s="25"/>
    </row>
    <row r="116" spans="1:17" s="43" customFormat="1" ht="11.5" x14ac:dyDescent="0.35">
      <c r="A116" s="38"/>
      <c r="B116" s="3"/>
      <c r="C116" s="2"/>
      <c r="D116" s="2"/>
      <c r="E116" s="2"/>
      <c r="F116" s="14">
        <v>0</v>
      </c>
      <c r="G116" s="14">
        <v>0</v>
      </c>
      <c r="H116" s="69"/>
      <c r="I116" s="25"/>
      <c r="J116" s="24"/>
      <c r="K116" s="25"/>
      <c r="L116" s="25"/>
      <c r="M116" s="25"/>
      <c r="N116" s="25"/>
      <c r="O116" s="25"/>
      <c r="P116" s="25"/>
      <c r="Q116" s="25"/>
    </row>
    <row r="117" spans="1:17" s="43" customFormat="1" ht="11.5" x14ac:dyDescent="0.35">
      <c r="A117" s="38"/>
      <c r="B117" s="102"/>
      <c r="C117" s="90"/>
      <c r="D117" s="103"/>
      <c r="E117" s="104" t="s">
        <v>47</v>
      </c>
      <c r="F117" s="20">
        <f>SUM(F110:F116)</f>
        <v>0</v>
      </c>
      <c r="G117" s="19">
        <f>SUM(G110:G116)</f>
        <v>0</v>
      </c>
      <c r="H117" s="69"/>
      <c r="I117" s="25"/>
      <c r="J117" s="24"/>
      <c r="K117" s="25"/>
      <c r="L117" s="25"/>
      <c r="M117" s="25"/>
      <c r="N117" s="25"/>
      <c r="O117" s="25"/>
      <c r="P117" s="25"/>
      <c r="Q117" s="25"/>
    </row>
    <row r="118" spans="1:17" s="43" customFormat="1" ht="12" thickBot="1" x14ac:dyDescent="0.4">
      <c r="A118" s="38"/>
      <c r="B118" s="70"/>
      <c r="C118" s="25"/>
      <c r="D118" s="82"/>
      <c r="E118" s="83"/>
      <c r="F118" s="19"/>
      <c r="G118" s="21"/>
      <c r="H118" s="69"/>
      <c r="I118" s="25"/>
      <c r="J118" s="24"/>
      <c r="K118" s="25"/>
      <c r="L118" s="25"/>
      <c r="M118" s="25"/>
      <c r="N118" s="25"/>
      <c r="O118" s="25"/>
      <c r="P118" s="25"/>
      <c r="Q118" s="25"/>
    </row>
    <row r="119" spans="1:17" s="43" customFormat="1" ht="12" thickBot="1" x14ac:dyDescent="0.4">
      <c r="A119" s="38"/>
      <c r="B119" s="77"/>
      <c r="C119" s="78"/>
      <c r="D119" s="105"/>
      <c r="E119" s="80" t="s">
        <v>21</v>
      </c>
      <c r="F119" s="60">
        <f>F84+F106+F95+F117</f>
        <v>0</v>
      </c>
      <c r="G119" s="60">
        <f>G84+G106+G95+G117</f>
        <v>0</v>
      </c>
      <c r="H119" s="81"/>
      <c r="I119" s="25"/>
      <c r="J119" s="24"/>
      <c r="K119" s="25"/>
      <c r="L119" s="25"/>
      <c r="M119" s="25"/>
      <c r="N119" s="25"/>
      <c r="O119" s="25"/>
      <c r="P119" s="25"/>
      <c r="Q119" s="25"/>
    </row>
    <row r="120" spans="1:17" s="43" customFormat="1" ht="12" thickBot="1" x14ac:dyDescent="0.4">
      <c r="A120" s="38"/>
      <c r="B120" s="25"/>
      <c r="C120" s="25"/>
      <c r="D120" s="82"/>
      <c r="E120" s="83"/>
      <c r="F120" s="19"/>
      <c r="G120" s="21"/>
      <c r="H120" s="106"/>
      <c r="I120" s="25"/>
      <c r="J120" s="24"/>
      <c r="K120" s="25"/>
      <c r="L120" s="25"/>
      <c r="M120" s="25"/>
      <c r="N120" s="25"/>
      <c r="O120" s="25"/>
      <c r="P120" s="25"/>
      <c r="Q120" s="25"/>
    </row>
    <row r="121" spans="1:17" s="43" customFormat="1" ht="15.5" x14ac:dyDescent="0.35">
      <c r="A121" s="62" t="s">
        <v>50</v>
      </c>
      <c r="B121" s="87" t="s">
        <v>55</v>
      </c>
      <c r="C121" s="65"/>
      <c r="D121" s="65"/>
      <c r="E121" s="65"/>
      <c r="F121" s="65"/>
      <c r="G121" s="65"/>
      <c r="H121" s="65"/>
      <c r="I121" s="70"/>
      <c r="J121" s="24"/>
      <c r="K121" s="25"/>
      <c r="L121" s="25"/>
      <c r="M121" s="25"/>
      <c r="N121" s="25"/>
      <c r="O121" s="25"/>
      <c r="P121" s="25"/>
      <c r="Q121" s="25"/>
    </row>
    <row r="122" spans="1:17" s="43" customFormat="1" ht="15.5" x14ac:dyDescent="0.35">
      <c r="A122" s="38"/>
      <c r="B122" s="89"/>
      <c r="C122" s="90"/>
      <c r="D122" s="90"/>
      <c r="E122" s="90"/>
      <c r="F122" s="20"/>
      <c r="G122" s="21"/>
      <c r="H122" s="93"/>
      <c r="I122" s="25"/>
      <c r="J122" s="24"/>
      <c r="K122" s="25"/>
      <c r="L122" s="25"/>
      <c r="M122" s="25"/>
      <c r="N122" s="25"/>
      <c r="O122" s="25"/>
      <c r="P122" s="25"/>
      <c r="Q122" s="25"/>
    </row>
    <row r="123" spans="1:17" s="43" customFormat="1" ht="11.5" x14ac:dyDescent="0.35">
      <c r="A123" s="38"/>
      <c r="B123" s="70" t="s">
        <v>13</v>
      </c>
      <c r="C123" s="71"/>
      <c r="D123" s="71"/>
      <c r="E123" s="35"/>
      <c r="F123" s="72" t="s">
        <v>119</v>
      </c>
      <c r="G123" s="72" t="s">
        <v>129</v>
      </c>
      <c r="H123" s="69"/>
      <c r="I123" s="25"/>
      <c r="J123" s="24"/>
      <c r="K123" s="25"/>
      <c r="L123" s="25"/>
      <c r="M123" s="25"/>
      <c r="N123" s="25"/>
      <c r="O123" s="25"/>
      <c r="P123" s="25"/>
      <c r="Q123" s="25"/>
    </row>
    <row r="124" spans="1:17" s="43" customFormat="1" ht="11.5" x14ac:dyDescent="0.35">
      <c r="A124" s="38"/>
      <c r="B124" s="73" t="s">
        <v>64</v>
      </c>
      <c r="C124" s="74"/>
      <c r="D124" s="34" t="s">
        <v>3</v>
      </c>
      <c r="E124" s="74" t="s">
        <v>4</v>
      </c>
      <c r="F124" s="92" t="s">
        <v>5</v>
      </c>
      <c r="G124" s="34" t="s">
        <v>109</v>
      </c>
      <c r="H124" s="69"/>
      <c r="I124" s="25"/>
      <c r="J124" s="24"/>
      <c r="K124" s="25"/>
      <c r="L124" s="25"/>
      <c r="M124" s="25"/>
      <c r="N124" s="25"/>
      <c r="O124" s="25"/>
      <c r="P124" s="25"/>
      <c r="Q124" s="25"/>
    </row>
    <row r="125" spans="1:17" s="43" customFormat="1" ht="11.5" x14ac:dyDescent="0.35">
      <c r="A125" s="38"/>
      <c r="B125" s="6" t="s">
        <v>79</v>
      </c>
      <c r="C125" s="1"/>
      <c r="D125" s="13"/>
      <c r="E125" s="2"/>
      <c r="F125" s="20">
        <f t="shared" ref="F125:F133" si="3">$D125*E125</f>
        <v>0</v>
      </c>
      <c r="G125" s="14">
        <v>0</v>
      </c>
      <c r="H125" s="69"/>
      <c r="I125" s="25"/>
      <c r="J125" s="24"/>
      <c r="K125" s="25"/>
      <c r="L125" s="25"/>
      <c r="M125" s="25"/>
      <c r="N125" s="25"/>
      <c r="O125" s="25"/>
      <c r="P125" s="25"/>
      <c r="Q125" s="25"/>
    </row>
    <row r="126" spans="1:17" s="43" customFormat="1" ht="11.5" x14ac:dyDescent="0.35">
      <c r="A126" s="38"/>
      <c r="B126" s="6" t="s">
        <v>78</v>
      </c>
      <c r="C126" s="1"/>
      <c r="D126" s="13"/>
      <c r="E126" s="2"/>
      <c r="F126" s="20">
        <f t="shared" si="3"/>
        <v>0</v>
      </c>
      <c r="G126" s="14">
        <v>0</v>
      </c>
      <c r="H126" s="69"/>
      <c r="I126" s="25"/>
      <c r="J126" s="24"/>
      <c r="K126" s="25"/>
      <c r="L126" s="25"/>
      <c r="M126" s="25"/>
      <c r="N126" s="25"/>
      <c r="O126" s="25"/>
      <c r="P126" s="25"/>
      <c r="Q126" s="25"/>
    </row>
    <row r="127" spans="1:17" s="43" customFormat="1" ht="11.5" x14ac:dyDescent="0.35">
      <c r="A127" s="38"/>
      <c r="B127" s="6" t="s">
        <v>77</v>
      </c>
      <c r="C127" s="1"/>
      <c r="D127" s="13"/>
      <c r="E127" s="2"/>
      <c r="F127" s="20">
        <f t="shared" si="3"/>
        <v>0</v>
      </c>
      <c r="G127" s="14">
        <v>0</v>
      </c>
      <c r="H127" s="69"/>
      <c r="I127" s="25"/>
      <c r="J127" s="24"/>
      <c r="K127" s="25"/>
      <c r="L127" s="25"/>
      <c r="M127" s="25"/>
      <c r="N127" s="25"/>
      <c r="O127" s="25"/>
      <c r="P127" s="25"/>
      <c r="Q127" s="25"/>
    </row>
    <row r="128" spans="1:17" s="43" customFormat="1" ht="11.5" x14ac:dyDescent="0.35">
      <c r="A128" s="38"/>
      <c r="B128" s="6"/>
      <c r="C128" s="1"/>
      <c r="D128" s="13"/>
      <c r="E128" s="2"/>
      <c r="F128" s="20">
        <f t="shared" si="3"/>
        <v>0</v>
      </c>
      <c r="G128" s="14">
        <v>0</v>
      </c>
      <c r="H128" s="69"/>
      <c r="I128" s="25"/>
      <c r="J128" s="24"/>
      <c r="K128" s="25"/>
      <c r="L128" s="25"/>
      <c r="M128" s="25"/>
      <c r="N128" s="25"/>
      <c r="O128" s="25"/>
      <c r="P128" s="25"/>
      <c r="Q128" s="25"/>
    </row>
    <row r="129" spans="1:17" s="43" customFormat="1" ht="11.5" x14ac:dyDescent="0.35">
      <c r="A129" s="38"/>
      <c r="B129" s="6"/>
      <c r="C129" s="1"/>
      <c r="D129" s="13"/>
      <c r="E129" s="2"/>
      <c r="F129" s="20">
        <f t="shared" si="3"/>
        <v>0</v>
      </c>
      <c r="G129" s="14">
        <v>0</v>
      </c>
      <c r="H129" s="69"/>
      <c r="I129" s="25"/>
      <c r="J129" s="24"/>
      <c r="K129" s="25"/>
      <c r="L129" s="25"/>
      <c r="M129" s="25"/>
      <c r="N129" s="25"/>
      <c r="O129" s="25"/>
      <c r="P129" s="25"/>
      <c r="Q129" s="25"/>
    </row>
    <row r="130" spans="1:17" s="43" customFormat="1" ht="11.5" x14ac:dyDescent="0.35">
      <c r="A130" s="38"/>
      <c r="B130" s="6"/>
      <c r="C130" s="1"/>
      <c r="D130" s="13"/>
      <c r="E130" s="2"/>
      <c r="F130" s="20">
        <f t="shared" si="3"/>
        <v>0</v>
      </c>
      <c r="G130" s="14">
        <v>0</v>
      </c>
      <c r="H130" s="69"/>
      <c r="I130" s="25"/>
      <c r="J130" s="24"/>
      <c r="K130" s="25"/>
      <c r="L130" s="25"/>
      <c r="M130" s="25"/>
      <c r="N130" s="25"/>
      <c r="O130" s="25"/>
      <c r="P130" s="25"/>
      <c r="Q130" s="25"/>
    </row>
    <row r="131" spans="1:17" s="43" customFormat="1" ht="11.5" x14ac:dyDescent="0.35">
      <c r="A131" s="38"/>
      <c r="B131" s="6"/>
      <c r="C131" s="1"/>
      <c r="D131" s="13"/>
      <c r="E131" s="2"/>
      <c r="F131" s="20">
        <f t="shared" si="3"/>
        <v>0</v>
      </c>
      <c r="G131" s="14">
        <v>0</v>
      </c>
      <c r="H131" s="69"/>
      <c r="I131" s="25"/>
      <c r="J131" s="24"/>
      <c r="K131" s="25"/>
      <c r="L131" s="25"/>
      <c r="M131" s="25"/>
      <c r="N131" s="25"/>
      <c r="O131" s="25"/>
      <c r="P131" s="25"/>
      <c r="Q131" s="25"/>
    </row>
    <row r="132" spans="1:17" s="43" customFormat="1" ht="11.5" x14ac:dyDescent="0.35">
      <c r="A132" s="38"/>
      <c r="B132" s="6"/>
      <c r="C132" s="1"/>
      <c r="D132" s="13"/>
      <c r="E132" s="2"/>
      <c r="F132" s="20">
        <f t="shared" si="3"/>
        <v>0</v>
      </c>
      <c r="G132" s="14">
        <v>0</v>
      </c>
      <c r="H132" s="69"/>
      <c r="I132" s="25"/>
      <c r="J132" s="24"/>
      <c r="K132" s="25"/>
      <c r="L132" s="25"/>
      <c r="M132" s="25"/>
      <c r="N132" s="25"/>
      <c r="O132" s="25"/>
      <c r="P132" s="25"/>
      <c r="Q132" s="25"/>
    </row>
    <row r="133" spans="1:17" s="43" customFormat="1" ht="11.5" x14ac:dyDescent="0.35">
      <c r="A133" s="38"/>
      <c r="B133" s="6"/>
      <c r="C133" s="1"/>
      <c r="D133" s="13"/>
      <c r="E133" s="2"/>
      <c r="F133" s="20">
        <f t="shared" si="3"/>
        <v>0</v>
      </c>
      <c r="G133" s="14">
        <v>0</v>
      </c>
      <c r="H133" s="69"/>
      <c r="I133" s="25"/>
      <c r="J133" s="24"/>
      <c r="K133" s="25"/>
      <c r="L133" s="25"/>
      <c r="M133" s="25"/>
      <c r="N133" s="25"/>
      <c r="O133" s="25"/>
      <c r="P133" s="25"/>
      <c r="Q133" s="25"/>
    </row>
    <row r="134" spans="1:17" s="43" customFormat="1" ht="11.5" x14ac:dyDescent="0.35">
      <c r="A134" s="38"/>
      <c r="B134" s="95"/>
      <c r="C134" s="35"/>
      <c r="D134" s="96"/>
      <c r="E134" s="97" t="s">
        <v>14</v>
      </c>
      <c r="F134" s="85">
        <f>SUM(F125:F133)</f>
        <v>0</v>
      </c>
      <c r="G134" s="85">
        <f>SUM(G125:G133)</f>
        <v>0</v>
      </c>
      <c r="H134" s="69"/>
      <c r="I134" s="25"/>
      <c r="J134" s="24"/>
      <c r="K134" s="25"/>
      <c r="L134" s="25"/>
      <c r="M134" s="25"/>
      <c r="N134" s="25"/>
      <c r="O134" s="25"/>
      <c r="P134" s="25"/>
      <c r="Q134" s="25"/>
    </row>
    <row r="135" spans="1:17" s="43" customFormat="1" ht="12.5" x14ac:dyDescent="0.35">
      <c r="A135" s="38"/>
      <c r="B135" s="70"/>
      <c r="C135" s="25"/>
      <c r="D135" s="98"/>
      <c r="E135" s="98"/>
      <c r="F135" s="85"/>
      <c r="G135" s="108"/>
      <c r="H135" s="69"/>
      <c r="I135" s="25"/>
      <c r="J135" s="24"/>
      <c r="K135" s="25"/>
      <c r="L135" s="25"/>
      <c r="M135" s="25"/>
      <c r="N135" s="25"/>
      <c r="O135" s="25"/>
      <c r="P135" s="25"/>
      <c r="Q135" s="25"/>
    </row>
    <row r="136" spans="1:17" s="43" customFormat="1" ht="12.5" x14ac:dyDescent="0.35">
      <c r="A136" s="38"/>
      <c r="B136" s="70" t="s">
        <v>17</v>
      </c>
      <c r="C136" s="25"/>
      <c r="D136" s="35"/>
      <c r="E136" s="99"/>
      <c r="F136" s="100"/>
      <c r="G136" s="109"/>
      <c r="H136" s="101"/>
      <c r="I136" s="25"/>
      <c r="J136" s="24"/>
      <c r="K136" s="25"/>
      <c r="L136" s="25"/>
      <c r="M136" s="25"/>
      <c r="N136" s="25"/>
      <c r="O136" s="25"/>
      <c r="P136" s="25"/>
      <c r="Q136" s="25"/>
    </row>
    <row r="137" spans="1:17" s="43" customFormat="1" ht="12.5" x14ac:dyDescent="0.35">
      <c r="A137" s="38"/>
      <c r="B137" s="73" t="s">
        <v>7</v>
      </c>
      <c r="C137" s="25"/>
      <c r="E137" s="83"/>
      <c r="F137" s="92" t="s">
        <v>8</v>
      </c>
      <c r="G137" s="109"/>
      <c r="H137" s="101"/>
      <c r="I137" s="25"/>
      <c r="J137" s="24"/>
      <c r="K137" s="25"/>
      <c r="L137" s="25"/>
      <c r="M137" s="25"/>
      <c r="N137" s="25"/>
      <c r="O137" s="25"/>
      <c r="P137" s="25"/>
      <c r="Q137" s="25"/>
    </row>
    <row r="138" spans="1:17" s="43" customFormat="1" ht="11.5" x14ac:dyDescent="0.35">
      <c r="A138" s="38"/>
      <c r="B138" s="6" t="s">
        <v>71</v>
      </c>
      <c r="C138" s="2"/>
      <c r="D138" s="2"/>
      <c r="E138" s="2"/>
      <c r="F138" s="14">
        <v>0</v>
      </c>
      <c r="G138" s="14">
        <v>0</v>
      </c>
      <c r="H138" s="101"/>
      <c r="I138" s="25"/>
      <c r="J138" s="24"/>
      <c r="K138" s="25"/>
      <c r="L138" s="25"/>
      <c r="M138" s="25"/>
      <c r="N138" s="25"/>
      <c r="O138" s="25"/>
      <c r="P138" s="25"/>
      <c r="Q138" s="25"/>
    </row>
    <row r="139" spans="1:17" s="43" customFormat="1" ht="11.5" x14ac:dyDescent="0.35">
      <c r="A139" s="38"/>
      <c r="B139" s="3"/>
      <c r="C139" s="2"/>
      <c r="D139" s="2"/>
      <c r="E139" s="2"/>
      <c r="F139" s="14">
        <v>0</v>
      </c>
      <c r="G139" s="14">
        <v>0</v>
      </c>
      <c r="H139" s="101"/>
      <c r="I139" s="25"/>
      <c r="J139" s="24"/>
      <c r="K139" s="25"/>
      <c r="L139" s="25"/>
      <c r="M139" s="25"/>
      <c r="N139" s="25"/>
      <c r="O139" s="25"/>
      <c r="P139" s="25"/>
      <c r="Q139" s="25"/>
    </row>
    <row r="140" spans="1:17" s="43" customFormat="1" ht="11.5" x14ac:dyDescent="0.35">
      <c r="A140" s="38"/>
      <c r="B140" s="3"/>
      <c r="C140" s="2"/>
      <c r="D140" s="2"/>
      <c r="E140" s="2"/>
      <c r="F140" s="14">
        <v>0</v>
      </c>
      <c r="G140" s="14">
        <v>0</v>
      </c>
      <c r="H140" s="101"/>
      <c r="I140" s="25"/>
      <c r="J140" s="24"/>
      <c r="K140" s="25"/>
      <c r="L140" s="25"/>
      <c r="M140" s="25"/>
      <c r="N140" s="25"/>
      <c r="O140" s="25"/>
      <c r="P140" s="25"/>
      <c r="Q140" s="25"/>
    </row>
    <row r="141" spans="1:17" s="43" customFormat="1" ht="11.5" x14ac:dyDescent="0.35">
      <c r="A141" s="38"/>
      <c r="B141" s="3"/>
      <c r="C141" s="2"/>
      <c r="D141" s="2"/>
      <c r="E141" s="2"/>
      <c r="F141" s="14">
        <v>0</v>
      </c>
      <c r="G141" s="14">
        <v>0</v>
      </c>
      <c r="H141" s="101"/>
      <c r="I141" s="25"/>
      <c r="J141" s="24"/>
      <c r="K141" s="25"/>
      <c r="L141" s="25"/>
      <c r="M141" s="25"/>
      <c r="N141" s="25"/>
      <c r="O141" s="25"/>
      <c r="P141" s="25"/>
      <c r="Q141" s="25"/>
    </row>
    <row r="142" spans="1:17" s="43" customFormat="1" ht="11.5" x14ac:dyDescent="0.35">
      <c r="A142" s="38"/>
      <c r="B142" s="3"/>
      <c r="C142" s="2"/>
      <c r="D142" s="2"/>
      <c r="E142" s="2"/>
      <c r="F142" s="14">
        <v>0</v>
      </c>
      <c r="G142" s="14">
        <v>0</v>
      </c>
      <c r="H142" s="101"/>
      <c r="I142" s="25"/>
      <c r="J142" s="24"/>
      <c r="K142" s="25"/>
      <c r="L142" s="25"/>
      <c r="M142" s="25"/>
      <c r="N142" s="25"/>
      <c r="O142" s="25"/>
      <c r="P142" s="25"/>
      <c r="Q142" s="25"/>
    </row>
    <row r="143" spans="1:17" s="43" customFormat="1" ht="11.5" x14ac:dyDescent="0.35">
      <c r="A143" s="38"/>
      <c r="B143" s="3"/>
      <c r="C143" s="2"/>
      <c r="D143" s="2"/>
      <c r="E143" s="2"/>
      <c r="F143" s="14">
        <v>0</v>
      </c>
      <c r="G143" s="14">
        <v>0</v>
      </c>
      <c r="H143" s="101"/>
      <c r="I143" s="25"/>
      <c r="J143" s="24"/>
      <c r="K143" s="25"/>
      <c r="L143" s="25"/>
      <c r="M143" s="25"/>
      <c r="N143" s="25"/>
      <c r="O143" s="25"/>
      <c r="P143" s="25"/>
      <c r="Q143" s="25"/>
    </row>
    <row r="144" spans="1:17" s="43" customFormat="1" ht="11.5" x14ac:dyDescent="0.35">
      <c r="A144" s="38"/>
      <c r="B144" s="3"/>
      <c r="C144" s="2"/>
      <c r="D144" s="2"/>
      <c r="E144" s="2"/>
      <c r="F144" s="14">
        <v>0</v>
      </c>
      <c r="G144" s="14">
        <v>0</v>
      </c>
      <c r="H144" s="101"/>
      <c r="I144" s="25"/>
      <c r="J144" s="24"/>
      <c r="K144" s="25"/>
      <c r="L144" s="25"/>
      <c r="M144" s="25"/>
      <c r="N144" s="25"/>
      <c r="O144" s="25"/>
      <c r="P144" s="25"/>
      <c r="Q144" s="25"/>
    </row>
    <row r="145" spans="1:17" s="43" customFormat="1" ht="11.5" x14ac:dyDescent="0.35">
      <c r="A145" s="38"/>
      <c r="B145" s="102"/>
      <c r="C145" s="90"/>
      <c r="D145" s="103"/>
      <c r="E145" s="97" t="s">
        <v>18</v>
      </c>
      <c r="F145" s="19">
        <f>SUM(F138:F144)</f>
        <v>0</v>
      </c>
      <c r="G145" s="19">
        <f>SUM(G138:G144)</f>
        <v>0</v>
      </c>
      <c r="H145" s="101"/>
      <c r="I145" s="25"/>
      <c r="J145" s="24"/>
      <c r="K145" s="25"/>
      <c r="L145" s="25"/>
      <c r="M145" s="25"/>
      <c r="N145" s="25"/>
      <c r="O145" s="25"/>
      <c r="P145" s="25"/>
      <c r="Q145" s="25"/>
    </row>
    <row r="146" spans="1:17" s="43" customFormat="1" ht="12.5" x14ac:dyDescent="0.35">
      <c r="A146" s="38"/>
      <c r="B146" s="70"/>
      <c r="C146" s="25"/>
      <c r="D146" s="82"/>
      <c r="E146" s="83"/>
      <c r="F146" s="19"/>
      <c r="G146" s="109"/>
      <c r="H146" s="69"/>
      <c r="I146" s="25"/>
      <c r="J146" s="24"/>
      <c r="K146" s="25"/>
      <c r="L146" s="25"/>
      <c r="M146" s="25"/>
      <c r="N146" s="25"/>
      <c r="O146" s="25"/>
      <c r="P146" s="25"/>
      <c r="Q146" s="25"/>
    </row>
    <row r="147" spans="1:17" s="43" customFormat="1" ht="12.5" x14ac:dyDescent="0.35">
      <c r="A147" s="38"/>
      <c r="B147" s="70" t="s">
        <v>58</v>
      </c>
      <c r="C147" s="25"/>
      <c r="D147" s="82"/>
      <c r="E147" s="83"/>
      <c r="F147" s="19"/>
      <c r="G147" s="109"/>
      <c r="H147" s="69"/>
      <c r="I147" s="25"/>
      <c r="J147" s="24"/>
      <c r="K147" s="25"/>
      <c r="L147" s="25"/>
      <c r="M147" s="25"/>
      <c r="N147" s="25"/>
      <c r="O147" s="25"/>
      <c r="P147" s="25"/>
      <c r="Q147" s="25"/>
    </row>
    <row r="148" spans="1:17" s="43" customFormat="1" ht="12.5" x14ac:dyDescent="0.35">
      <c r="A148" s="38"/>
      <c r="B148" s="73" t="s">
        <v>7</v>
      </c>
      <c r="C148" s="25"/>
      <c r="E148" s="83"/>
      <c r="F148" s="92" t="s">
        <v>8</v>
      </c>
      <c r="G148" s="109"/>
      <c r="H148" s="69"/>
      <c r="I148" s="25"/>
      <c r="J148" s="24"/>
      <c r="K148" s="25"/>
      <c r="L148" s="25"/>
      <c r="M148" s="25"/>
      <c r="N148" s="25"/>
      <c r="O148" s="25"/>
      <c r="P148" s="25"/>
      <c r="Q148" s="25"/>
    </row>
    <row r="149" spans="1:17" s="43" customFormat="1" ht="11.5" x14ac:dyDescent="0.35">
      <c r="A149" s="38"/>
      <c r="B149" s="6" t="s">
        <v>89</v>
      </c>
      <c r="C149" s="2"/>
      <c r="D149" s="2"/>
      <c r="E149" s="2"/>
      <c r="F149" s="14">
        <v>0</v>
      </c>
      <c r="G149" s="14">
        <v>0</v>
      </c>
      <c r="H149" s="69"/>
      <c r="I149" s="25"/>
      <c r="J149" s="24"/>
      <c r="K149" s="25"/>
      <c r="L149" s="25"/>
      <c r="M149" s="25"/>
      <c r="N149" s="25"/>
      <c r="O149" s="25"/>
      <c r="P149" s="25"/>
      <c r="Q149" s="25"/>
    </row>
    <row r="150" spans="1:17" s="43" customFormat="1" ht="11.5" x14ac:dyDescent="0.35">
      <c r="A150" s="38"/>
      <c r="B150" s="6" t="s">
        <v>90</v>
      </c>
      <c r="C150" s="2"/>
      <c r="D150" s="2"/>
      <c r="E150" s="2"/>
      <c r="F150" s="14">
        <v>0</v>
      </c>
      <c r="G150" s="14">
        <v>0</v>
      </c>
      <c r="H150" s="69"/>
      <c r="I150" s="25"/>
      <c r="J150" s="24"/>
      <c r="K150" s="25"/>
      <c r="L150" s="25"/>
      <c r="M150" s="25"/>
      <c r="N150" s="25"/>
      <c r="O150" s="25"/>
      <c r="P150" s="25"/>
      <c r="Q150" s="25"/>
    </row>
    <row r="151" spans="1:17" s="43" customFormat="1" ht="11.5" x14ac:dyDescent="0.35">
      <c r="A151" s="38"/>
      <c r="B151" s="6" t="s">
        <v>81</v>
      </c>
      <c r="C151" s="2"/>
      <c r="D151" s="2"/>
      <c r="E151" s="2"/>
      <c r="F151" s="14">
        <v>0</v>
      </c>
      <c r="G151" s="14">
        <v>0</v>
      </c>
      <c r="H151" s="69"/>
      <c r="I151" s="25"/>
      <c r="J151" s="24"/>
      <c r="K151" s="25"/>
      <c r="L151" s="25"/>
      <c r="M151" s="25"/>
      <c r="N151" s="25"/>
      <c r="O151" s="25"/>
      <c r="P151" s="25"/>
      <c r="Q151" s="25"/>
    </row>
    <row r="152" spans="1:17" s="43" customFormat="1" ht="11.5" x14ac:dyDescent="0.35">
      <c r="A152" s="38"/>
      <c r="B152" s="6" t="s">
        <v>80</v>
      </c>
      <c r="C152" s="2"/>
      <c r="D152" s="2"/>
      <c r="E152" s="2"/>
      <c r="F152" s="14">
        <v>0</v>
      </c>
      <c r="G152" s="14">
        <v>0</v>
      </c>
      <c r="H152" s="69"/>
      <c r="I152" s="25"/>
      <c r="J152" s="24"/>
      <c r="K152" s="25"/>
      <c r="L152" s="25"/>
      <c r="M152" s="25"/>
      <c r="N152" s="25"/>
      <c r="O152" s="25"/>
      <c r="P152" s="25"/>
      <c r="Q152" s="25"/>
    </row>
    <row r="153" spans="1:17" s="43" customFormat="1" ht="11.5" x14ac:dyDescent="0.35">
      <c r="A153" s="38"/>
      <c r="B153" s="3"/>
      <c r="C153" s="2"/>
      <c r="D153" s="2"/>
      <c r="E153" s="2"/>
      <c r="F153" s="14">
        <v>0</v>
      </c>
      <c r="G153" s="14">
        <v>0</v>
      </c>
      <c r="H153" s="69"/>
      <c r="I153" s="25"/>
      <c r="J153" s="24"/>
      <c r="K153" s="25"/>
      <c r="L153" s="25"/>
      <c r="M153" s="25"/>
      <c r="N153" s="25"/>
      <c r="O153" s="25"/>
      <c r="P153" s="25"/>
      <c r="Q153" s="25"/>
    </row>
    <row r="154" spans="1:17" s="43" customFormat="1" ht="11.5" x14ac:dyDescent="0.35">
      <c r="A154" s="38"/>
      <c r="B154" s="3"/>
      <c r="C154" s="2"/>
      <c r="D154" s="2"/>
      <c r="E154" s="2"/>
      <c r="F154" s="14">
        <v>0</v>
      </c>
      <c r="G154" s="14">
        <v>0</v>
      </c>
      <c r="H154" s="69"/>
      <c r="I154" s="25"/>
      <c r="J154" s="24"/>
      <c r="K154" s="25"/>
      <c r="L154" s="25"/>
      <c r="M154" s="25"/>
      <c r="N154" s="25"/>
      <c r="O154" s="25"/>
      <c r="P154" s="25"/>
      <c r="Q154" s="25"/>
    </row>
    <row r="155" spans="1:17" s="43" customFormat="1" ht="11.5" x14ac:dyDescent="0.35">
      <c r="A155" s="38"/>
      <c r="B155" s="3"/>
      <c r="C155" s="2"/>
      <c r="D155" s="2"/>
      <c r="E155" s="2"/>
      <c r="F155" s="14">
        <v>0</v>
      </c>
      <c r="G155" s="14">
        <v>0</v>
      </c>
      <c r="H155" s="69"/>
      <c r="I155" s="25"/>
      <c r="J155" s="24"/>
      <c r="K155" s="25"/>
      <c r="L155" s="25"/>
      <c r="M155" s="25"/>
      <c r="N155" s="25"/>
      <c r="O155" s="25"/>
      <c r="P155" s="25"/>
      <c r="Q155" s="25"/>
    </row>
    <row r="156" spans="1:17" s="43" customFormat="1" ht="11.5" x14ac:dyDescent="0.35">
      <c r="A156" s="38"/>
      <c r="B156" s="102"/>
      <c r="C156" s="90"/>
      <c r="D156" s="103"/>
      <c r="E156" s="104" t="s">
        <v>31</v>
      </c>
      <c r="F156" s="19">
        <f>SUM(F149:F155)</f>
        <v>0</v>
      </c>
      <c r="G156" s="19">
        <f>SUM(G149:G155)</f>
        <v>0</v>
      </c>
      <c r="H156" s="69"/>
      <c r="I156" s="25"/>
      <c r="J156" s="24"/>
      <c r="K156" s="25"/>
      <c r="L156" s="25"/>
      <c r="M156" s="25"/>
      <c r="N156" s="25"/>
      <c r="O156" s="25"/>
      <c r="P156" s="25"/>
      <c r="Q156" s="25"/>
    </row>
    <row r="157" spans="1:17" s="43" customFormat="1" ht="12.5" x14ac:dyDescent="0.35">
      <c r="A157" s="38"/>
      <c r="B157" s="70"/>
      <c r="C157" s="25"/>
      <c r="D157" s="82"/>
      <c r="E157" s="83"/>
      <c r="F157" s="19"/>
      <c r="G157" s="109"/>
      <c r="H157" s="69"/>
      <c r="I157" s="25"/>
      <c r="J157" s="24"/>
      <c r="K157" s="25"/>
      <c r="L157" s="25"/>
      <c r="M157" s="25"/>
      <c r="N157" s="25"/>
      <c r="O157" s="25"/>
      <c r="P157" s="25"/>
      <c r="Q157" s="25"/>
    </row>
    <row r="158" spans="1:17" s="43" customFormat="1" ht="12.5" x14ac:dyDescent="0.35">
      <c r="A158" s="38"/>
      <c r="B158" s="70" t="s">
        <v>44</v>
      </c>
      <c r="C158" s="25"/>
      <c r="D158" s="82"/>
      <c r="E158" s="83"/>
      <c r="F158" s="19"/>
      <c r="G158" s="109"/>
      <c r="H158" s="69"/>
      <c r="I158" s="25"/>
      <c r="J158" s="24"/>
      <c r="K158" s="25"/>
      <c r="L158" s="25"/>
      <c r="M158" s="25"/>
      <c r="N158" s="25"/>
      <c r="O158" s="25"/>
      <c r="P158" s="25"/>
      <c r="Q158" s="25"/>
    </row>
    <row r="159" spans="1:17" s="43" customFormat="1" ht="12.5" x14ac:dyDescent="0.35">
      <c r="A159" s="38"/>
      <c r="B159" s="73" t="s">
        <v>7</v>
      </c>
      <c r="C159" s="25"/>
      <c r="E159" s="83"/>
      <c r="F159" s="92" t="s">
        <v>8</v>
      </c>
      <c r="G159" s="109"/>
      <c r="H159" s="69"/>
      <c r="I159" s="25"/>
      <c r="J159" s="24"/>
      <c r="K159" s="25"/>
      <c r="L159" s="25"/>
      <c r="M159" s="25"/>
      <c r="N159" s="25"/>
      <c r="O159" s="25"/>
      <c r="P159" s="25"/>
      <c r="Q159" s="25"/>
    </row>
    <row r="160" spans="1:17" s="43" customFormat="1" ht="11.5" x14ac:dyDescent="0.35">
      <c r="A160" s="38"/>
      <c r="B160" s="6"/>
      <c r="C160" s="2"/>
      <c r="D160" s="2"/>
      <c r="E160" s="2"/>
      <c r="F160" s="14">
        <v>0</v>
      </c>
      <c r="G160" s="14">
        <v>0</v>
      </c>
      <c r="H160" s="69"/>
      <c r="I160" s="25"/>
      <c r="J160" s="24"/>
      <c r="K160" s="25"/>
      <c r="L160" s="25"/>
      <c r="M160" s="25"/>
      <c r="N160" s="25"/>
      <c r="O160" s="25"/>
      <c r="P160" s="25"/>
      <c r="Q160" s="25"/>
    </row>
    <row r="161" spans="1:17" s="43" customFormat="1" ht="11.5" x14ac:dyDescent="0.35">
      <c r="A161" s="38"/>
      <c r="B161" s="3"/>
      <c r="C161" s="2"/>
      <c r="D161" s="2"/>
      <c r="E161" s="2"/>
      <c r="F161" s="14">
        <v>0</v>
      </c>
      <c r="G161" s="14">
        <v>0</v>
      </c>
      <c r="H161" s="69"/>
      <c r="I161" s="25"/>
      <c r="J161" s="24"/>
      <c r="K161" s="25"/>
      <c r="L161" s="25"/>
      <c r="M161" s="25"/>
      <c r="N161" s="25"/>
      <c r="O161" s="25"/>
      <c r="P161" s="25"/>
      <c r="Q161" s="25"/>
    </row>
    <row r="162" spans="1:17" s="43" customFormat="1" ht="11.5" x14ac:dyDescent="0.35">
      <c r="A162" s="38"/>
      <c r="B162" s="3"/>
      <c r="C162" s="2"/>
      <c r="D162" s="2"/>
      <c r="E162" s="2"/>
      <c r="F162" s="14">
        <v>0</v>
      </c>
      <c r="G162" s="14">
        <v>0</v>
      </c>
      <c r="H162" s="69"/>
      <c r="I162" s="25"/>
      <c r="J162" s="24"/>
      <c r="K162" s="25"/>
      <c r="L162" s="25"/>
      <c r="M162" s="25"/>
      <c r="N162" s="25"/>
      <c r="O162" s="25"/>
      <c r="P162" s="25"/>
      <c r="Q162" s="25"/>
    </row>
    <row r="163" spans="1:17" s="43" customFormat="1" ht="11.5" x14ac:dyDescent="0.35">
      <c r="A163" s="38"/>
      <c r="B163" s="3"/>
      <c r="C163" s="2"/>
      <c r="D163" s="2"/>
      <c r="E163" s="2"/>
      <c r="F163" s="14">
        <v>0</v>
      </c>
      <c r="G163" s="14">
        <v>0</v>
      </c>
      <c r="H163" s="69"/>
      <c r="I163" s="25"/>
      <c r="J163" s="24"/>
      <c r="K163" s="25"/>
      <c r="L163" s="25"/>
      <c r="M163" s="25"/>
      <c r="N163" s="25"/>
      <c r="O163" s="25"/>
      <c r="P163" s="25"/>
      <c r="Q163" s="25"/>
    </row>
    <row r="164" spans="1:17" s="43" customFormat="1" ht="11.5" x14ac:dyDescent="0.35">
      <c r="A164" s="38"/>
      <c r="B164" s="3"/>
      <c r="C164" s="2"/>
      <c r="D164" s="2"/>
      <c r="E164" s="2"/>
      <c r="F164" s="14">
        <v>0</v>
      </c>
      <c r="G164" s="14">
        <v>0</v>
      </c>
      <c r="H164" s="69"/>
      <c r="I164" s="25"/>
      <c r="J164" s="24"/>
      <c r="K164" s="25"/>
      <c r="L164" s="25"/>
      <c r="M164" s="25"/>
      <c r="N164" s="25"/>
      <c r="O164" s="25"/>
      <c r="P164" s="25"/>
      <c r="Q164" s="25"/>
    </row>
    <row r="165" spans="1:17" s="43" customFormat="1" ht="11.5" x14ac:dyDescent="0.35">
      <c r="A165" s="38"/>
      <c r="B165" s="3"/>
      <c r="C165" s="2"/>
      <c r="D165" s="2"/>
      <c r="E165" s="2"/>
      <c r="F165" s="14">
        <v>0</v>
      </c>
      <c r="G165" s="14">
        <v>0</v>
      </c>
      <c r="H165" s="69"/>
      <c r="I165" s="25"/>
      <c r="J165" s="24"/>
      <c r="K165" s="25"/>
      <c r="L165" s="25"/>
      <c r="M165" s="25"/>
      <c r="N165" s="25"/>
      <c r="O165" s="25"/>
      <c r="P165" s="25"/>
      <c r="Q165" s="25"/>
    </row>
    <row r="166" spans="1:17" s="43" customFormat="1" ht="11.5" x14ac:dyDescent="0.35">
      <c r="A166" s="38"/>
      <c r="B166" s="3"/>
      <c r="C166" s="2"/>
      <c r="D166" s="2"/>
      <c r="E166" s="2"/>
      <c r="F166" s="14">
        <v>0</v>
      </c>
      <c r="G166" s="14">
        <v>0</v>
      </c>
      <c r="H166" s="69"/>
      <c r="I166" s="25"/>
      <c r="J166" s="24"/>
      <c r="K166" s="25"/>
      <c r="L166" s="25"/>
      <c r="M166" s="25"/>
      <c r="N166" s="25"/>
      <c r="O166" s="25"/>
      <c r="P166" s="25"/>
      <c r="Q166" s="25"/>
    </row>
    <row r="167" spans="1:17" s="43" customFormat="1" ht="11.5" x14ac:dyDescent="0.35">
      <c r="A167" s="38"/>
      <c r="B167" s="102"/>
      <c r="C167" s="90"/>
      <c r="D167" s="103"/>
      <c r="E167" s="104" t="s">
        <v>48</v>
      </c>
      <c r="F167" s="19">
        <f>SUM(F160:F166)</f>
        <v>0</v>
      </c>
      <c r="G167" s="19">
        <f>SUM(G160:G166)</f>
        <v>0</v>
      </c>
      <c r="H167" s="69"/>
      <c r="I167" s="25"/>
      <c r="J167" s="24"/>
      <c r="K167" s="25"/>
      <c r="L167" s="25"/>
      <c r="M167" s="25"/>
      <c r="N167" s="25"/>
      <c r="O167" s="25"/>
      <c r="P167" s="25"/>
      <c r="Q167" s="25"/>
    </row>
    <row r="168" spans="1:17" s="43" customFormat="1" thickBot="1" x14ac:dyDescent="0.4">
      <c r="A168" s="38"/>
      <c r="B168" s="70"/>
      <c r="C168" s="25"/>
      <c r="D168" s="82"/>
      <c r="E168" s="83"/>
      <c r="F168" s="19"/>
      <c r="G168" s="109"/>
      <c r="H168" s="69"/>
      <c r="I168" s="25"/>
      <c r="J168" s="24"/>
      <c r="K168" s="25"/>
      <c r="L168" s="25"/>
      <c r="M168" s="25"/>
      <c r="N168" s="25"/>
      <c r="O168" s="25"/>
      <c r="P168" s="25"/>
      <c r="Q168" s="25"/>
    </row>
    <row r="169" spans="1:17" s="43" customFormat="1" ht="12" thickBot="1" x14ac:dyDescent="0.4">
      <c r="A169" s="38"/>
      <c r="B169" s="77"/>
      <c r="C169" s="78"/>
      <c r="D169" s="105"/>
      <c r="E169" s="80" t="s">
        <v>23</v>
      </c>
      <c r="F169" s="60">
        <f>F134+F145+F156+F167</f>
        <v>0</v>
      </c>
      <c r="G169" s="60">
        <f>G134+G145+G156+G167</f>
        <v>0</v>
      </c>
      <c r="H169" s="81"/>
      <c r="I169" s="25"/>
      <c r="J169" s="24"/>
      <c r="K169" s="25"/>
      <c r="L169" s="25"/>
      <c r="M169" s="25"/>
      <c r="N169" s="25"/>
      <c r="O169" s="25"/>
      <c r="P169" s="25"/>
      <c r="Q169" s="25"/>
    </row>
    <row r="170" spans="1:17" s="43" customFormat="1" thickBot="1" x14ac:dyDescent="0.4">
      <c r="A170" s="38"/>
      <c r="B170" s="25"/>
      <c r="C170" s="25"/>
      <c r="D170" s="82"/>
      <c r="E170" s="83"/>
      <c r="F170" s="19"/>
      <c r="G170" s="109"/>
      <c r="H170" s="106"/>
      <c r="I170" s="25"/>
      <c r="J170" s="24"/>
      <c r="K170" s="25"/>
      <c r="L170" s="25"/>
      <c r="M170" s="25"/>
      <c r="N170" s="25"/>
      <c r="O170" s="25"/>
      <c r="P170" s="25"/>
      <c r="Q170" s="25"/>
    </row>
    <row r="171" spans="1:17" s="43" customFormat="1" ht="15.5" x14ac:dyDescent="0.35">
      <c r="A171" s="62" t="s">
        <v>9</v>
      </c>
      <c r="B171" s="87" t="s">
        <v>56</v>
      </c>
      <c r="C171" s="65"/>
      <c r="D171" s="65"/>
      <c r="E171" s="65"/>
      <c r="F171" s="65"/>
      <c r="G171" s="65"/>
      <c r="H171" s="65"/>
      <c r="I171" s="70"/>
      <c r="J171" s="24"/>
      <c r="K171" s="25"/>
      <c r="L171" s="25"/>
      <c r="M171" s="25"/>
      <c r="N171" s="25"/>
      <c r="O171" s="25"/>
      <c r="P171" s="25"/>
      <c r="Q171" s="25"/>
    </row>
    <row r="172" spans="1:17" s="43" customFormat="1" ht="15.5" x14ac:dyDescent="0.35">
      <c r="A172" s="38"/>
      <c r="B172" s="89"/>
      <c r="C172" s="90"/>
      <c r="D172" s="90"/>
      <c r="E172" s="90"/>
      <c r="F172" s="20"/>
      <c r="G172" s="109"/>
      <c r="H172" s="93"/>
      <c r="I172" s="25"/>
      <c r="J172" s="24"/>
      <c r="K172" s="25"/>
      <c r="L172" s="25"/>
      <c r="M172" s="25"/>
      <c r="N172" s="25"/>
      <c r="O172" s="25"/>
      <c r="P172" s="25"/>
      <c r="Q172" s="25"/>
    </row>
    <row r="173" spans="1:17" s="43" customFormat="1" ht="11.5" x14ac:dyDescent="0.35">
      <c r="A173" s="38"/>
      <c r="B173" s="70" t="s">
        <v>13</v>
      </c>
      <c r="C173" s="71"/>
      <c r="D173" s="71"/>
      <c r="E173" s="35"/>
      <c r="F173" s="72" t="s">
        <v>119</v>
      </c>
      <c r="G173" s="72" t="s">
        <v>129</v>
      </c>
      <c r="H173" s="69"/>
      <c r="I173" s="25"/>
      <c r="J173" s="24"/>
      <c r="K173" s="25"/>
      <c r="L173" s="25"/>
      <c r="M173" s="25"/>
      <c r="N173" s="25"/>
      <c r="O173" s="25"/>
      <c r="P173" s="25"/>
      <c r="Q173" s="25"/>
    </row>
    <row r="174" spans="1:17" s="43" customFormat="1" ht="11.5" x14ac:dyDescent="0.35">
      <c r="A174" s="38"/>
      <c r="B174" s="73" t="s">
        <v>64</v>
      </c>
      <c r="C174" s="74"/>
      <c r="D174" s="34" t="s">
        <v>3</v>
      </c>
      <c r="E174" s="74" t="s">
        <v>4</v>
      </c>
      <c r="F174" s="92" t="s">
        <v>5</v>
      </c>
      <c r="G174" s="34" t="s">
        <v>109</v>
      </c>
      <c r="H174" s="69"/>
      <c r="I174" s="25"/>
      <c r="J174" s="24"/>
      <c r="K174" s="25"/>
      <c r="L174" s="25"/>
      <c r="M174" s="25"/>
      <c r="N174" s="25"/>
      <c r="O174" s="25"/>
      <c r="P174" s="25"/>
      <c r="Q174" s="25"/>
    </row>
    <row r="175" spans="1:17" s="43" customFormat="1" ht="11.5" x14ac:dyDescent="0.35">
      <c r="A175" s="38"/>
      <c r="B175" s="6" t="s">
        <v>84</v>
      </c>
      <c r="C175" s="2"/>
      <c r="D175" s="13"/>
      <c r="E175" s="2"/>
      <c r="F175" s="20">
        <f t="shared" ref="F175:F183" si="4">$D175*E175</f>
        <v>0</v>
      </c>
      <c r="G175" s="14">
        <v>0</v>
      </c>
      <c r="H175" s="69"/>
      <c r="I175" s="25"/>
      <c r="J175" s="24"/>
      <c r="K175" s="25"/>
      <c r="L175" s="25"/>
      <c r="M175" s="25"/>
      <c r="N175" s="25"/>
      <c r="O175" s="25"/>
      <c r="P175" s="25"/>
      <c r="Q175" s="25"/>
    </row>
    <row r="176" spans="1:17" s="43" customFormat="1" ht="11.5" x14ac:dyDescent="0.35">
      <c r="A176" s="38"/>
      <c r="B176" s="6" t="s">
        <v>82</v>
      </c>
      <c r="C176" s="2"/>
      <c r="D176" s="13"/>
      <c r="E176" s="2"/>
      <c r="F176" s="20">
        <f t="shared" si="4"/>
        <v>0</v>
      </c>
      <c r="G176" s="14">
        <v>0</v>
      </c>
      <c r="H176" s="69"/>
      <c r="I176" s="25"/>
      <c r="J176" s="24"/>
      <c r="K176" s="25"/>
      <c r="L176" s="25"/>
      <c r="M176" s="25"/>
      <c r="N176" s="25"/>
      <c r="O176" s="25"/>
      <c r="P176" s="25"/>
      <c r="Q176" s="25"/>
    </row>
    <row r="177" spans="1:17" s="43" customFormat="1" ht="11.5" x14ac:dyDescent="0.35">
      <c r="A177" s="38"/>
      <c r="B177" s="6" t="s">
        <v>83</v>
      </c>
      <c r="C177" s="2"/>
      <c r="D177" s="13"/>
      <c r="E177" s="2"/>
      <c r="F177" s="20">
        <f t="shared" si="4"/>
        <v>0</v>
      </c>
      <c r="G177" s="14">
        <v>0</v>
      </c>
      <c r="H177" s="69"/>
      <c r="I177" s="25"/>
      <c r="J177" s="24"/>
      <c r="K177" s="25"/>
      <c r="L177" s="25"/>
      <c r="M177" s="25"/>
      <c r="N177" s="25"/>
      <c r="O177" s="25"/>
      <c r="P177" s="25"/>
      <c r="Q177" s="25"/>
    </row>
    <row r="178" spans="1:17" s="43" customFormat="1" ht="11.5" x14ac:dyDescent="0.35">
      <c r="A178" s="38"/>
      <c r="B178" s="6"/>
      <c r="C178" s="2"/>
      <c r="D178" s="13"/>
      <c r="E178" s="2"/>
      <c r="F178" s="20">
        <f t="shared" si="4"/>
        <v>0</v>
      </c>
      <c r="G178" s="14">
        <v>0</v>
      </c>
      <c r="H178" s="69"/>
      <c r="I178" s="25"/>
      <c r="J178" s="24"/>
      <c r="K178" s="25"/>
      <c r="L178" s="25"/>
      <c r="M178" s="25"/>
      <c r="N178" s="25"/>
      <c r="O178" s="25"/>
      <c r="P178" s="25"/>
      <c r="Q178" s="25"/>
    </row>
    <row r="179" spans="1:17" s="43" customFormat="1" ht="11.5" x14ac:dyDescent="0.35">
      <c r="A179" s="38"/>
      <c r="B179" s="6"/>
      <c r="C179" s="2"/>
      <c r="D179" s="13"/>
      <c r="E179" s="2"/>
      <c r="F179" s="20">
        <f t="shared" si="4"/>
        <v>0</v>
      </c>
      <c r="G179" s="14">
        <v>0</v>
      </c>
      <c r="H179" s="69"/>
      <c r="I179" s="25"/>
      <c r="J179" s="24"/>
      <c r="K179" s="25"/>
      <c r="L179" s="25"/>
      <c r="M179" s="25"/>
      <c r="N179" s="25"/>
      <c r="O179" s="25"/>
      <c r="P179" s="25"/>
      <c r="Q179" s="25"/>
    </row>
    <row r="180" spans="1:17" s="43" customFormat="1" ht="11.5" x14ac:dyDescent="0.35">
      <c r="A180" s="38"/>
      <c r="B180" s="6"/>
      <c r="C180" s="2"/>
      <c r="D180" s="13"/>
      <c r="E180" s="2"/>
      <c r="F180" s="20">
        <f t="shared" si="4"/>
        <v>0</v>
      </c>
      <c r="G180" s="14">
        <v>0</v>
      </c>
      <c r="H180" s="69"/>
      <c r="I180" s="25"/>
      <c r="J180" s="24"/>
      <c r="K180" s="25"/>
      <c r="L180" s="25"/>
      <c r="M180" s="25"/>
      <c r="N180" s="25"/>
      <c r="O180" s="25"/>
      <c r="P180" s="25"/>
      <c r="Q180" s="25"/>
    </row>
    <row r="181" spans="1:17" s="43" customFormat="1" ht="11.5" x14ac:dyDescent="0.35">
      <c r="A181" s="38"/>
      <c r="B181" s="6"/>
      <c r="C181" s="2"/>
      <c r="D181" s="13"/>
      <c r="E181" s="2"/>
      <c r="F181" s="20">
        <f t="shared" si="4"/>
        <v>0</v>
      </c>
      <c r="G181" s="14">
        <v>0</v>
      </c>
      <c r="H181" s="69"/>
      <c r="I181" s="25"/>
      <c r="J181" s="24"/>
      <c r="K181" s="25"/>
      <c r="L181" s="25"/>
      <c r="M181" s="25"/>
      <c r="N181" s="25"/>
      <c r="O181" s="25"/>
      <c r="P181" s="25"/>
      <c r="Q181" s="25"/>
    </row>
    <row r="182" spans="1:17" s="43" customFormat="1" ht="11.5" x14ac:dyDescent="0.35">
      <c r="A182" s="38"/>
      <c r="B182" s="6"/>
      <c r="C182" s="2"/>
      <c r="D182" s="13"/>
      <c r="E182" s="2"/>
      <c r="F182" s="20">
        <f t="shared" si="4"/>
        <v>0</v>
      </c>
      <c r="G182" s="14">
        <v>0</v>
      </c>
      <c r="H182" s="69"/>
      <c r="I182" s="25"/>
      <c r="J182" s="24"/>
      <c r="K182" s="25"/>
      <c r="L182" s="25"/>
      <c r="M182" s="25"/>
      <c r="N182" s="25"/>
      <c r="O182" s="25"/>
      <c r="P182" s="25"/>
      <c r="Q182" s="25"/>
    </row>
    <row r="183" spans="1:17" s="43" customFormat="1" ht="11.5" x14ac:dyDescent="0.35">
      <c r="A183" s="38"/>
      <c r="B183" s="6"/>
      <c r="C183" s="2"/>
      <c r="D183" s="13"/>
      <c r="E183" s="2"/>
      <c r="F183" s="20">
        <f t="shared" si="4"/>
        <v>0</v>
      </c>
      <c r="G183" s="14">
        <v>0</v>
      </c>
      <c r="H183" s="69"/>
      <c r="I183" s="25"/>
      <c r="J183" s="24"/>
      <c r="K183" s="25"/>
      <c r="L183" s="25"/>
      <c r="M183" s="25"/>
      <c r="N183" s="25"/>
      <c r="O183" s="25"/>
      <c r="P183" s="25"/>
      <c r="Q183" s="25"/>
    </row>
    <row r="184" spans="1:17" s="43" customFormat="1" ht="11.5" x14ac:dyDescent="0.35">
      <c r="A184" s="38"/>
      <c r="B184" s="95"/>
      <c r="C184" s="35"/>
      <c r="D184" s="96"/>
      <c r="E184" s="97" t="s">
        <v>14</v>
      </c>
      <c r="F184" s="85">
        <f>SUM(F175:F183)</f>
        <v>0</v>
      </c>
      <c r="G184" s="85">
        <f>SUM(G175:G183)</f>
        <v>0</v>
      </c>
      <c r="H184" s="69"/>
      <c r="I184" s="25"/>
      <c r="J184" s="24"/>
      <c r="K184" s="25"/>
      <c r="L184" s="25"/>
      <c r="M184" s="25"/>
      <c r="N184" s="25"/>
      <c r="O184" s="25"/>
      <c r="P184" s="25"/>
      <c r="Q184" s="25"/>
    </row>
    <row r="185" spans="1:17" s="43" customFormat="1" ht="12.5" x14ac:dyDescent="0.35">
      <c r="A185" s="38"/>
      <c r="B185" s="70"/>
      <c r="C185" s="25"/>
      <c r="D185" s="98"/>
      <c r="E185" s="98"/>
      <c r="F185" s="85"/>
      <c r="G185" s="109"/>
      <c r="H185" s="69"/>
      <c r="I185" s="25"/>
      <c r="J185" s="24"/>
      <c r="K185" s="25"/>
      <c r="L185" s="25"/>
      <c r="M185" s="25"/>
      <c r="N185" s="25"/>
      <c r="O185" s="25"/>
      <c r="P185" s="25"/>
      <c r="Q185" s="25"/>
    </row>
    <row r="186" spans="1:17" s="43" customFormat="1" ht="12.5" x14ac:dyDescent="0.35">
      <c r="A186" s="38"/>
      <c r="B186" s="70" t="s">
        <v>17</v>
      </c>
      <c r="C186" s="25"/>
      <c r="D186" s="35"/>
      <c r="E186" s="99"/>
      <c r="F186" s="100"/>
      <c r="G186" s="109"/>
      <c r="H186" s="101"/>
      <c r="I186" s="25"/>
      <c r="J186" s="24"/>
      <c r="K186" s="25"/>
      <c r="L186" s="25"/>
      <c r="M186" s="25"/>
      <c r="N186" s="25"/>
      <c r="O186" s="25"/>
      <c r="P186" s="25"/>
      <c r="Q186" s="25"/>
    </row>
    <row r="187" spans="1:17" s="43" customFormat="1" ht="12.5" x14ac:dyDescent="0.35">
      <c r="A187" s="38"/>
      <c r="B187" s="73" t="s">
        <v>7</v>
      </c>
      <c r="C187" s="25"/>
      <c r="E187" s="83"/>
      <c r="F187" s="92" t="s">
        <v>8</v>
      </c>
      <c r="G187" s="109"/>
      <c r="H187" s="101"/>
      <c r="I187" s="25"/>
      <c r="J187" s="24"/>
      <c r="K187" s="25"/>
      <c r="L187" s="25"/>
      <c r="M187" s="25"/>
      <c r="N187" s="25"/>
      <c r="O187" s="25"/>
      <c r="P187" s="25"/>
      <c r="Q187" s="25"/>
    </row>
    <row r="188" spans="1:17" s="43" customFormat="1" ht="11.5" x14ac:dyDescent="0.35">
      <c r="A188" s="38"/>
      <c r="B188" s="6" t="s">
        <v>71</v>
      </c>
      <c r="C188" s="2"/>
      <c r="D188" s="2"/>
      <c r="E188" s="2"/>
      <c r="F188" s="14">
        <v>0</v>
      </c>
      <c r="G188" s="14">
        <v>0</v>
      </c>
      <c r="H188" s="101"/>
      <c r="I188" s="25"/>
      <c r="J188" s="24"/>
      <c r="K188" s="25"/>
      <c r="L188" s="25"/>
      <c r="M188" s="25"/>
      <c r="N188" s="25"/>
      <c r="O188" s="25"/>
      <c r="P188" s="25"/>
      <c r="Q188" s="25"/>
    </row>
    <row r="189" spans="1:17" s="43" customFormat="1" ht="11.5" x14ac:dyDescent="0.35">
      <c r="A189" s="38"/>
      <c r="B189" s="3"/>
      <c r="C189" s="2"/>
      <c r="D189" s="2"/>
      <c r="E189" s="2"/>
      <c r="F189" s="14">
        <v>0</v>
      </c>
      <c r="G189" s="14">
        <v>0</v>
      </c>
      <c r="H189" s="101"/>
      <c r="I189" s="25"/>
      <c r="J189" s="24"/>
      <c r="K189" s="25"/>
      <c r="L189" s="25"/>
      <c r="M189" s="25"/>
      <c r="N189" s="25"/>
      <c r="O189" s="25"/>
      <c r="P189" s="25"/>
      <c r="Q189" s="25"/>
    </row>
    <row r="190" spans="1:17" s="43" customFormat="1" ht="11.5" x14ac:dyDescent="0.35">
      <c r="A190" s="38"/>
      <c r="B190" s="3"/>
      <c r="C190" s="2"/>
      <c r="D190" s="2"/>
      <c r="E190" s="2"/>
      <c r="F190" s="14">
        <v>0</v>
      </c>
      <c r="G190" s="14">
        <v>0</v>
      </c>
      <c r="H190" s="101"/>
      <c r="I190" s="25"/>
      <c r="J190" s="24"/>
      <c r="K190" s="25"/>
      <c r="L190" s="25"/>
      <c r="M190" s="25"/>
      <c r="N190" s="25"/>
      <c r="O190" s="25"/>
      <c r="P190" s="25"/>
      <c r="Q190" s="25"/>
    </row>
    <row r="191" spans="1:17" s="43" customFormat="1" ht="11.5" x14ac:dyDescent="0.35">
      <c r="A191" s="38"/>
      <c r="B191" s="3"/>
      <c r="C191" s="2"/>
      <c r="D191" s="2"/>
      <c r="E191" s="2"/>
      <c r="F191" s="14">
        <v>0</v>
      </c>
      <c r="G191" s="14">
        <v>0</v>
      </c>
      <c r="H191" s="101"/>
      <c r="I191" s="25"/>
      <c r="J191" s="24"/>
      <c r="K191" s="25"/>
      <c r="L191" s="25"/>
      <c r="M191" s="25"/>
      <c r="N191" s="25"/>
      <c r="O191" s="25"/>
      <c r="P191" s="25"/>
      <c r="Q191" s="25"/>
    </row>
    <row r="192" spans="1:17" s="43" customFormat="1" ht="11.5" x14ac:dyDescent="0.35">
      <c r="A192" s="38"/>
      <c r="B192" s="3"/>
      <c r="C192" s="2"/>
      <c r="D192" s="2"/>
      <c r="E192" s="2"/>
      <c r="F192" s="14">
        <v>0</v>
      </c>
      <c r="G192" s="14">
        <v>0</v>
      </c>
      <c r="H192" s="101"/>
      <c r="I192" s="25"/>
      <c r="J192" s="24"/>
      <c r="K192" s="25"/>
      <c r="L192" s="25"/>
      <c r="M192" s="25"/>
      <c r="N192" s="25"/>
      <c r="O192" s="25"/>
      <c r="P192" s="25"/>
      <c r="Q192" s="25"/>
    </row>
    <row r="193" spans="1:17" s="43" customFormat="1" ht="11.5" x14ac:dyDescent="0.35">
      <c r="A193" s="38"/>
      <c r="B193" s="3"/>
      <c r="C193" s="2"/>
      <c r="D193" s="2"/>
      <c r="E193" s="2"/>
      <c r="F193" s="14">
        <v>0</v>
      </c>
      <c r="G193" s="14">
        <v>0</v>
      </c>
      <c r="H193" s="101"/>
      <c r="I193" s="25"/>
      <c r="J193" s="24"/>
      <c r="K193" s="25"/>
      <c r="L193" s="25"/>
      <c r="M193" s="25"/>
      <c r="N193" s="25"/>
      <c r="O193" s="25"/>
      <c r="P193" s="25"/>
      <c r="Q193" s="25"/>
    </row>
    <row r="194" spans="1:17" s="43" customFormat="1" ht="11.5" x14ac:dyDescent="0.35">
      <c r="A194" s="38"/>
      <c r="B194" s="3"/>
      <c r="C194" s="2"/>
      <c r="D194" s="2"/>
      <c r="E194" s="2"/>
      <c r="F194" s="14">
        <v>0</v>
      </c>
      <c r="G194" s="14">
        <v>0</v>
      </c>
      <c r="H194" s="101"/>
      <c r="I194" s="25"/>
      <c r="J194" s="24"/>
      <c r="K194" s="25"/>
      <c r="L194" s="25"/>
      <c r="M194" s="25"/>
      <c r="N194" s="25"/>
      <c r="O194" s="25"/>
      <c r="P194" s="25"/>
      <c r="Q194" s="25"/>
    </row>
    <row r="195" spans="1:17" s="43" customFormat="1" ht="11.5" x14ac:dyDescent="0.35">
      <c r="A195" s="38"/>
      <c r="B195" s="102"/>
      <c r="C195" s="90"/>
      <c r="D195" s="103"/>
      <c r="E195" s="97" t="s">
        <v>18</v>
      </c>
      <c r="F195" s="19">
        <f>SUM(F188:F194)</f>
        <v>0</v>
      </c>
      <c r="G195" s="85">
        <f>SUM(G188:G194)</f>
        <v>0</v>
      </c>
      <c r="H195" s="101"/>
      <c r="I195" s="25"/>
      <c r="J195" s="24"/>
      <c r="K195" s="25"/>
      <c r="L195" s="25"/>
      <c r="M195" s="25"/>
      <c r="N195" s="25"/>
      <c r="O195" s="25"/>
      <c r="P195" s="25"/>
      <c r="Q195" s="25"/>
    </row>
    <row r="196" spans="1:17" s="43" customFormat="1" ht="12.5" x14ac:dyDescent="0.35">
      <c r="A196" s="38"/>
      <c r="B196" s="70"/>
      <c r="C196" s="25"/>
      <c r="D196" s="82"/>
      <c r="E196" s="83"/>
      <c r="F196" s="19"/>
      <c r="G196" s="109"/>
      <c r="H196" s="69"/>
      <c r="I196" s="25"/>
      <c r="J196" s="24"/>
      <c r="K196" s="25"/>
      <c r="L196" s="25"/>
      <c r="M196" s="25"/>
      <c r="N196" s="25"/>
      <c r="O196" s="25"/>
      <c r="P196" s="25"/>
      <c r="Q196" s="25"/>
    </row>
    <row r="197" spans="1:17" s="43" customFormat="1" ht="12.5" x14ac:dyDescent="0.35">
      <c r="A197" s="38"/>
      <c r="B197" s="110" t="s">
        <v>59</v>
      </c>
      <c r="C197" s="25"/>
      <c r="D197" s="82"/>
      <c r="E197" s="83"/>
      <c r="F197" s="19"/>
      <c r="G197" s="109"/>
      <c r="H197" s="69"/>
      <c r="I197" s="25"/>
      <c r="J197" s="24"/>
      <c r="K197" s="25"/>
      <c r="L197" s="25"/>
      <c r="M197" s="25"/>
      <c r="N197" s="25"/>
      <c r="O197" s="25"/>
      <c r="P197" s="25"/>
      <c r="Q197" s="25"/>
    </row>
    <row r="198" spans="1:17" s="43" customFormat="1" ht="12.5" x14ac:dyDescent="0.35">
      <c r="A198" s="38"/>
      <c r="B198" s="73" t="s">
        <v>7</v>
      </c>
      <c r="C198" s="25"/>
      <c r="E198" s="83"/>
      <c r="F198" s="92" t="s">
        <v>8</v>
      </c>
      <c r="G198" s="109"/>
      <c r="H198" s="69"/>
      <c r="I198" s="25"/>
      <c r="J198" s="24"/>
      <c r="K198" s="25"/>
      <c r="L198" s="25"/>
      <c r="M198" s="25"/>
      <c r="N198" s="25"/>
      <c r="O198" s="25"/>
      <c r="P198" s="25"/>
      <c r="Q198" s="25"/>
    </row>
    <row r="199" spans="1:17" s="43" customFormat="1" ht="11.5" x14ac:dyDescent="0.35">
      <c r="A199" s="38"/>
      <c r="B199" s="6" t="s">
        <v>85</v>
      </c>
      <c r="C199" s="2"/>
      <c r="D199" s="2"/>
      <c r="E199" s="2"/>
      <c r="F199" s="14">
        <v>0</v>
      </c>
      <c r="G199" s="14">
        <v>0</v>
      </c>
      <c r="H199" s="69"/>
      <c r="I199" s="25"/>
      <c r="J199" s="24"/>
      <c r="K199" s="25"/>
      <c r="L199" s="25"/>
      <c r="M199" s="25"/>
      <c r="N199" s="25"/>
      <c r="O199" s="25"/>
      <c r="P199" s="25"/>
      <c r="Q199" s="25"/>
    </row>
    <row r="200" spans="1:17" s="43" customFormat="1" ht="11.5" x14ac:dyDescent="0.35">
      <c r="A200" s="38"/>
      <c r="B200" s="6" t="s">
        <v>86</v>
      </c>
      <c r="C200" s="2"/>
      <c r="D200" s="2"/>
      <c r="E200" s="2"/>
      <c r="F200" s="14">
        <v>0</v>
      </c>
      <c r="G200" s="14">
        <v>0</v>
      </c>
      <c r="H200" s="69"/>
      <c r="I200" s="25"/>
      <c r="J200" s="24"/>
      <c r="K200" s="25"/>
      <c r="L200" s="25"/>
      <c r="M200" s="25"/>
      <c r="N200" s="25"/>
      <c r="O200" s="25"/>
      <c r="P200" s="25"/>
      <c r="Q200" s="25"/>
    </row>
    <row r="201" spans="1:17" s="43" customFormat="1" ht="11.5" x14ac:dyDescent="0.35">
      <c r="A201" s="38"/>
      <c r="B201" s="6" t="s">
        <v>87</v>
      </c>
      <c r="C201" s="2"/>
      <c r="D201" s="2"/>
      <c r="E201" s="2"/>
      <c r="F201" s="14">
        <v>0</v>
      </c>
      <c r="G201" s="14">
        <v>0</v>
      </c>
      <c r="H201" s="69"/>
      <c r="I201" s="25"/>
      <c r="J201" s="24"/>
      <c r="K201" s="25"/>
      <c r="L201" s="25"/>
      <c r="M201" s="25"/>
      <c r="N201" s="25"/>
      <c r="O201" s="25"/>
      <c r="P201" s="25"/>
      <c r="Q201" s="25"/>
    </row>
    <row r="202" spans="1:17" s="43" customFormat="1" ht="11.5" x14ac:dyDescent="0.35">
      <c r="A202" s="38"/>
      <c r="B202" s="3"/>
      <c r="C202" s="2"/>
      <c r="D202" s="2"/>
      <c r="E202" s="2"/>
      <c r="F202" s="14">
        <v>0</v>
      </c>
      <c r="G202" s="14">
        <v>0</v>
      </c>
      <c r="H202" s="69"/>
      <c r="I202" s="25"/>
      <c r="J202" s="24"/>
      <c r="K202" s="25"/>
      <c r="L202" s="25"/>
      <c r="M202" s="25"/>
      <c r="N202" s="25"/>
      <c r="O202" s="25"/>
      <c r="P202" s="25"/>
      <c r="Q202" s="25"/>
    </row>
    <row r="203" spans="1:17" s="43" customFormat="1" ht="11.5" x14ac:dyDescent="0.35">
      <c r="A203" s="38"/>
      <c r="B203" s="3"/>
      <c r="C203" s="2"/>
      <c r="D203" s="2"/>
      <c r="E203" s="2"/>
      <c r="F203" s="14">
        <v>0</v>
      </c>
      <c r="G203" s="14">
        <v>0</v>
      </c>
      <c r="H203" s="69"/>
      <c r="I203" s="25"/>
      <c r="J203" s="24"/>
      <c r="K203" s="25"/>
      <c r="L203" s="25"/>
      <c r="M203" s="25"/>
      <c r="N203" s="25"/>
      <c r="O203" s="25"/>
      <c r="P203" s="25"/>
      <c r="Q203" s="25"/>
    </row>
    <row r="204" spans="1:17" s="43" customFormat="1" ht="11.5" x14ac:dyDescent="0.35">
      <c r="A204" s="38"/>
      <c r="B204" s="3"/>
      <c r="C204" s="2"/>
      <c r="D204" s="2"/>
      <c r="E204" s="2"/>
      <c r="F204" s="14">
        <v>0</v>
      </c>
      <c r="G204" s="14">
        <v>0</v>
      </c>
      <c r="H204" s="69"/>
      <c r="I204" s="25"/>
      <c r="J204" s="24"/>
      <c r="K204" s="25"/>
      <c r="L204" s="25"/>
      <c r="M204" s="25"/>
      <c r="N204" s="25"/>
      <c r="O204" s="25"/>
      <c r="P204" s="25"/>
      <c r="Q204" s="25"/>
    </row>
    <row r="205" spans="1:17" s="43" customFormat="1" ht="11.5" x14ac:dyDescent="0.35">
      <c r="A205" s="38"/>
      <c r="B205" s="3"/>
      <c r="C205" s="2"/>
      <c r="D205" s="2"/>
      <c r="E205" s="2"/>
      <c r="F205" s="14">
        <v>0</v>
      </c>
      <c r="G205" s="14">
        <v>0</v>
      </c>
      <c r="H205" s="69"/>
      <c r="I205" s="25"/>
      <c r="J205" s="24"/>
      <c r="K205" s="25"/>
      <c r="L205" s="25"/>
      <c r="M205" s="25"/>
      <c r="N205" s="25"/>
      <c r="O205" s="25"/>
      <c r="P205" s="25"/>
      <c r="Q205" s="25"/>
    </row>
    <row r="206" spans="1:17" s="43" customFormat="1" ht="11.5" x14ac:dyDescent="0.35">
      <c r="A206" s="38"/>
      <c r="B206" s="102"/>
      <c r="C206" s="90"/>
      <c r="D206" s="103"/>
      <c r="E206" s="104" t="s">
        <v>31</v>
      </c>
      <c r="F206" s="19">
        <f>SUM(F199:F205)</f>
        <v>0</v>
      </c>
      <c r="G206" s="19">
        <f>SUM(G199:G205)</f>
        <v>0</v>
      </c>
      <c r="H206" s="69"/>
      <c r="I206" s="25"/>
      <c r="J206" s="24"/>
      <c r="K206" s="25"/>
      <c r="L206" s="25"/>
      <c r="M206" s="25"/>
      <c r="N206" s="25"/>
      <c r="O206" s="25"/>
      <c r="P206" s="25"/>
      <c r="Q206" s="25"/>
    </row>
    <row r="207" spans="1:17" s="43" customFormat="1" ht="12.5" x14ac:dyDescent="0.35">
      <c r="A207" s="38"/>
      <c r="B207" s="70"/>
      <c r="C207" s="25"/>
      <c r="D207" s="82"/>
      <c r="E207" s="83"/>
      <c r="F207" s="19"/>
      <c r="G207" s="109"/>
      <c r="H207" s="69"/>
      <c r="I207" s="25"/>
      <c r="J207" s="24"/>
      <c r="K207" s="25"/>
      <c r="L207" s="25"/>
      <c r="M207" s="25"/>
      <c r="N207" s="25"/>
      <c r="O207" s="25"/>
      <c r="P207" s="25"/>
      <c r="Q207" s="25"/>
    </row>
    <row r="208" spans="1:17" s="43" customFormat="1" ht="12.5" x14ac:dyDescent="0.35">
      <c r="A208" s="38"/>
      <c r="B208" s="70" t="s">
        <v>44</v>
      </c>
      <c r="C208" s="25"/>
      <c r="D208" s="82"/>
      <c r="E208" s="83"/>
      <c r="F208" s="19"/>
      <c r="G208" s="109"/>
      <c r="H208" s="69"/>
      <c r="I208" s="25"/>
      <c r="J208" s="24"/>
      <c r="K208" s="25"/>
      <c r="L208" s="25"/>
      <c r="M208" s="25"/>
      <c r="N208" s="25"/>
      <c r="O208" s="25"/>
      <c r="P208" s="25"/>
      <c r="Q208" s="25"/>
    </row>
    <row r="209" spans="1:17" s="43" customFormat="1" ht="12.5" x14ac:dyDescent="0.35">
      <c r="A209" s="38"/>
      <c r="B209" s="73" t="s">
        <v>7</v>
      </c>
      <c r="C209" s="25"/>
      <c r="E209" s="83"/>
      <c r="F209" s="92" t="s">
        <v>8</v>
      </c>
      <c r="G209" s="109"/>
      <c r="H209" s="69"/>
      <c r="I209" s="25"/>
      <c r="J209" s="24"/>
      <c r="K209" s="25"/>
      <c r="L209" s="25"/>
      <c r="M209" s="25"/>
      <c r="N209" s="25"/>
      <c r="O209" s="25"/>
      <c r="P209" s="25"/>
      <c r="Q209" s="25"/>
    </row>
    <row r="210" spans="1:17" s="43" customFormat="1" ht="11.5" x14ac:dyDescent="0.35">
      <c r="A210" s="38"/>
      <c r="B210" s="6" t="s">
        <v>85</v>
      </c>
      <c r="C210" s="2"/>
      <c r="D210" s="2"/>
      <c r="E210" s="2"/>
      <c r="F210" s="14">
        <v>0</v>
      </c>
      <c r="G210" s="14">
        <v>0</v>
      </c>
      <c r="H210" s="69"/>
      <c r="I210" s="25"/>
      <c r="J210" s="24"/>
      <c r="K210" s="25"/>
      <c r="L210" s="25"/>
      <c r="M210" s="25"/>
      <c r="N210" s="25"/>
      <c r="O210" s="25"/>
      <c r="P210" s="25"/>
      <c r="Q210" s="25"/>
    </row>
    <row r="211" spans="1:17" s="43" customFormat="1" ht="11.5" x14ac:dyDescent="0.35">
      <c r="A211" s="38"/>
      <c r="B211" s="6" t="s">
        <v>86</v>
      </c>
      <c r="C211" s="2"/>
      <c r="D211" s="2"/>
      <c r="E211" s="2"/>
      <c r="F211" s="14">
        <v>0</v>
      </c>
      <c r="G211" s="14">
        <v>0</v>
      </c>
      <c r="H211" s="69"/>
      <c r="I211" s="25"/>
      <c r="J211" s="24"/>
      <c r="K211" s="25"/>
      <c r="L211" s="25"/>
      <c r="M211" s="25"/>
      <c r="N211" s="25"/>
      <c r="O211" s="25"/>
      <c r="P211" s="25"/>
      <c r="Q211" s="25"/>
    </row>
    <row r="212" spans="1:17" s="43" customFormat="1" ht="11.5" x14ac:dyDescent="0.35">
      <c r="A212" s="38"/>
      <c r="B212" s="6" t="s">
        <v>87</v>
      </c>
      <c r="C212" s="2"/>
      <c r="D212" s="2"/>
      <c r="E212" s="2"/>
      <c r="F212" s="14">
        <v>0</v>
      </c>
      <c r="G212" s="14">
        <v>0</v>
      </c>
      <c r="H212" s="69"/>
      <c r="I212" s="25"/>
      <c r="J212" s="24"/>
      <c r="K212" s="25"/>
      <c r="L212" s="25"/>
      <c r="M212" s="25"/>
      <c r="N212" s="25"/>
      <c r="O212" s="25"/>
      <c r="P212" s="25"/>
      <c r="Q212" s="25"/>
    </row>
    <row r="213" spans="1:17" s="43" customFormat="1" ht="11.5" x14ac:dyDescent="0.35">
      <c r="A213" s="38"/>
      <c r="B213" s="3"/>
      <c r="C213" s="2"/>
      <c r="D213" s="2"/>
      <c r="E213" s="2"/>
      <c r="F213" s="14">
        <v>0</v>
      </c>
      <c r="G213" s="14">
        <v>0</v>
      </c>
      <c r="H213" s="69"/>
      <c r="I213" s="25"/>
      <c r="J213" s="24"/>
      <c r="K213" s="25"/>
      <c r="L213" s="25"/>
      <c r="M213" s="25"/>
      <c r="N213" s="25"/>
      <c r="O213" s="25"/>
      <c r="P213" s="25"/>
      <c r="Q213" s="25"/>
    </row>
    <row r="214" spans="1:17" s="43" customFormat="1" ht="11.5" x14ac:dyDescent="0.35">
      <c r="A214" s="38"/>
      <c r="B214" s="3"/>
      <c r="C214" s="2"/>
      <c r="D214" s="2"/>
      <c r="E214" s="2"/>
      <c r="F214" s="14">
        <v>0</v>
      </c>
      <c r="G214" s="14">
        <v>0</v>
      </c>
      <c r="H214" s="69"/>
      <c r="I214" s="25"/>
      <c r="J214" s="24"/>
      <c r="K214" s="25"/>
      <c r="L214" s="25"/>
      <c r="M214" s="25"/>
      <c r="N214" s="25"/>
      <c r="O214" s="25"/>
      <c r="P214" s="25"/>
      <c r="Q214" s="25"/>
    </row>
    <row r="215" spans="1:17" s="43" customFormat="1" ht="11.5" x14ac:dyDescent="0.35">
      <c r="A215" s="38"/>
      <c r="B215" s="3"/>
      <c r="C215" s="2"/>
      <c r="D215" s="2"/>
      <c r="E215" s="2"/>
      <c r="F215" s="14">
        <v>0</v>
      </c>
      <c r="G215" s="14">
        <v>0</v>
      </c>
      <c r="H215" s="69"/>
      <c r="I215" s="25"/>
      <c r="J215" s="24"/>
      <c r="K215" s="25"/>
      <c r="L215" s="25"/>
      <c r="M215" s="25"/>
      <c r="N215" s="25"/>
      <c r="O215" s="25"/>
      <c r="P215" s="25"/>
      <c r="Q215" s="25"/>
    </row>
    <row r="216" spans="1:17" s="43" customFormat="1" ht="11.5" x14ac:dyDescent="0.35">
      <c r="A216" s="38"/>
      <c r="B216" s="3"/>
      <c r="C216" s="2"/>
      <c r="D216" s="2"/>
      <c r="E216" s="2"/>
      <c r="F216" s="14">
        <v>0</v>
      </c>
      <c r="G216" s="14">
        <v>0</v>
      </c>
      <c r="H216" s="69"/>
      <c r="I216" s="25"/>
      <c r="J216" s="24"/>
      <c r="K216" s="25"/>
      <c r="L216" s="25"/>
      <c r="M216" s="25"/>
      <c r="N216" s="25"/>
      <c r="O216" s="25"/>
      <c r="P216" s="25"/>
      <c r="Q216" s="25"/>
    </row>
    <row r="217" spans="1:17" s="43" customFormat="1" ht="11.5" x14ac:dyDescent="0.35">
      <c r="A217" s="38"/>
      <c r="B217" s="102"/>
      <c r="C217" s="90"/>
      <c r="D217" s="103"/>
      <c r="E217" s="104" t="s">
        <v>47</v>
      </c>
      <c r="F217" s="19">
        <f>SUM(F210:F216)</f>
        <v>0</v>
      </c>
      <c r="G217" s="19">
        <f>SUM(G210:G216)</f>
        <v>0</v>
      </c>
      <c r="H217" s="69"/>
      <c r="I217" s="25"/>
      <c r="J217" s="24"/>
      <c r="K217" s="25"/>
      <c r="L217" s="25"/>
      <c r="M217" s="25"/>
      <c r="N217" s="25"/>
      <c r="O217" s="25"/>
      <c r="P217" s="25"/>
      <c r="Q217" s="25"/>
    </row>
    <row r="218" spans="1:17" s="43" customFormat="1" thickBot="1" x14ac:dyDescent="0.4">
      <c r="A218" s="38"/>
      <c r="B218" s="70"/>
      <c r="C218" s="25"/>
      <c r="D218" s="82"/>
      <c r="E218" s="83"/>
      <c r="F218" s="19"/>
      <c r="G218" s="109"/>
      <c r="H218" s="69"/>
      <c r="I218" s="25"/>
      <c r="J218" s="24"/>
      <c r="K218" s="25"/>
      <c r="L218" s="25"/>
      <c r="M218" s="25"/>
      <c r="N218" s="25"/>
      <c r="O218" s="25"/>
      <c r="P218" s="25"/>
      <c r="Q218" s="25"/>
    </row>
    <row r="219" spans="1:17" s="43" customFormat="1" ht="12" thickBot="1" x14ac:dyDescent="0.4">
      <c r="A219" s="38"/>
      <c r="B219" s="77"/>
      <c r="C219" s="78"/>
      <c r="D219" s="105"/>
      <c r="E219" s="80" t="s">
        <v>22</v>
      </c>
      <c r="F219" s="60">
        <f>F184+F195+F206+F217</f>
        <v>0</v>
      </c>
      <c r="G219" s="60">
        <f>G184+G195+G206+G217</f>
        <v>0</v>
      </c>
      <c r="H219" s="81"/>
      <c r="I219" s="25"/>
      <c r="J219" s="24"/>
      <c r="K219" s="25"/>
      <c r="L219" s="25"/>
      <c r="M219" s="25"/>
      <c r="N219" s="25"/>
      <c r="O219" s="25"/>
      <c r="P219" s="25"/>
      <c r="Q219" s="25"/>
    </row>
    <row r="220" spans="1:17" s="43" customFormat="1" thickBot="1" x14ac:dyDescent="0.4">
      <c r="A220" s="38"/>
      <c r="B220" s="25"/>
      <c r="C220" s="25"/>
      <c r="D220" s="82"/>
      <c r="E220" s="83"/>
      <c r="F220" s="19"/>
      <c r="G220" s="109"/>
      <c r="H220" s="106"/>
      <c r="I220" s="25"/>
      <c r="J220" s="24"/>
      <c r="K220" s="25"/>
      <c r="L220" s="25"/>
      <c r="M220" s="25"/>
      <c r="N220" s="25"/>
      <c r="O220" s="25"/>
      <c r="P220" s="25"/>
      <c r="Q220" s="25"/>
    </row>
    <row r="221" spans="1:17" s="43" customFormat="1" ht="15.5" x14ac:dyDescent="0.35">
      <c r="A221" s="62" t="s">
        <v>117</v>
      </c>
      <c r="B221" s="87" t="s">
        <v>118</v>
      </c>
      <c r="C221" s="65"/>
      <c r="D221" s="65"/>
      <c r="E221" s="65"/>
      <c r="F221" s="65"/>
      <c r="G221" s="65"/>
      <c r="H221" s="65"/>
      <c r="I221" s="70"/>
      <c r="J221" s="24"/>
      <c r="K221" s="25"/>
      <c r="L221" s="25"/>
      <c r="M221" s="25"/>
      <c r="N221" s="25"/>
      <c r="O221" s="25"/>
      <c r="P221" s="25"/>
      <c r="Q221" s="25"/>
    </row>
    <row r="222" spans="1:17" s="43" customFormat="1" ht="15.5" x14ac:dyDescent="0.35">
      <c r="A222" s="38"/>
      <c r="B222" s="89"/>
      <c r="C222" s="90"/>
      <c r="D222" s="90"/>
      <c r="E222" s="90"/>
      <c r="F222" s="20"/>
      <c r="G222" s="109"/>
      <c r="H222" s="93"/>
      <c r="I222" s="25"/>
      <c r="J222" s="24"/>
      <c r="K222" s="25"/>
      <c r="L222" s="25"/>
      <c r="M222" s="25"/>
      <c r="N222" s="25"/>
      <c r="O222" s="25"/>
      <c r="P222" s="25"/>
      <c r="Q222" s="25"/>
    </row>
    <row r="223" spans="1:17" s="43" customFormat="1" ht="11.5" x14ac:dyDescent="0.35">
      <c r="A223" s="38"/>
      <c r="B223" s="70" t="s">
        <v>13</v>
      </c>
      <c r="C223" s="71"/>
      <c r="D223" s="71"/>
      <c r="E223" s="35"/>
      <c r="F223" s="72" t="s">
        <v>119</v>
      </c>
      <c r="G223" s="72" t="s">
        <v>129</v>
      </c>
      <c r="H223" s="69"/>
      <c r="I223" s="25"/>
      <c r="J223" s="24"/>
      <c r="K223" s="25"/>
      <c r="L223" s="25"/>
      <c r="M223" s="25"/>
      <c r="N223" s="25"/>
      <c r="O223" s="25"/>
      <c r="P223" s="25"/>
      <c r="Q223" s="25"/>
    </row>
    <row r="224" spans="1:17" s="43" customFormat="1" ht="11.5" x14ac:dyDescent="0.35">
      <c r="A224" s="38"/>
      <c r="B224" s="73" t="s">
        <v>64</v>
      </c>
      <c r="C224" s="74"/>
      <c r="D224" s="34" t="s">
        <v>3</v>
      </c>
      <c r="E224" s="74" t="s">
        <v>4</v>
      </c>
      <c r="F224" s="92" t="s">
        <v>5</v>
      </c>
      <c r="G224" s="34" t="s">
        <v>109</v>
      </c>
      <c r="H224" s="69"/>
      <c r="I224" s="25"/>
      <c r="J224" s="24"/>
      <c r="K224" s="25"/>
      <c r="L224" s="25"/>
      <c r="M224" s="25"/>
      <c r="N224" s="25"/>
      <c r="O224" s="25"/>
      <c r="P224" s="25"/>
      <c r="Q224" s="25"/>
    </row>
    <row r="225" spans="1:17" s="43" customFormat="1" ht="11.5" x14ac:dyDescent="0.35">
      <c r="A225" s="38"/>
      <c r="B225" s="6" t="s">
        <v>84</v>
      </c>
      <c r="C225" s="2"/>
      <c r="D225" s="13"/>
      <c r="E225" s="2"/>
      <c r="F225" s="20">
        <f t="shared" ref="F225:F233" si="5">$D225*E225</f>
        <v>0</v>
      </c>
      <c r="G225" s="14">
        <v>0</v>
      </c>
      <c r="H225" s="69"/>
      <c r="I225" s="25"/>
      <c r="J225" s="24"/>
      <c r="K225" s="25"/>
      <c r="L225" s="25"/>
      <c r="M225" s="25"/>
      <c r="N225" s="25"/>
      <c r="O225" s="25"/>
      <c r="P225" s="25"/>
      <c r="Q225" s="25"/>
    </row>
    <row r="226" spans="1:17" s="43" customFormat="1" ht="11.5" x14ac:dyDescent="0.35">
      <c r="A226" s="38"/>
      <c r="B226" s="6" t="s">
        <v>82</v>
      </c>
      <c r="C226" s="2"/>
      <c r="D226" s="13"/>
      <c r="E226" s="2"/>
      <c r="F226" s="20">
        <f t="shared" si="5"/>
        <v>0</v>
      </c>
      <c r="G226" s="14">
        <v>0</v>
      </c>
      <c r="H226" s="69"/>
      <c r="I226" s="25"/>
      <c r="J226" s="24"/>
      <c r="K226" s="25"/>
      <c r="L226" s="25"/>
      <c r="M226" s="25"/>
      <c r="N226" s="25"/>
      <c r="O226" s="25"/>
      <c r="P226" s="25"/>
      <c r="Q226" s="25"/>
    </row>
    <row r="227" spans="1:17" s="43" customFormat="1" ht="11.5" x14ac:dyDescent="0.35">
      <c r="A227" s="38"/>
      <c r="B227" s="6" t="s">
        <v>83</v>
      </c>
      <c r="C227" s="2"/>
      <c r="D227" s="13"/>
      <c r="E227" s="2"/>
      <c r="F227" s="20">
        <f t="shared" si="5"/>
        <v>0</v>
      </c>
      <c r="G227" s="14">
        <v>0</v>
      </c>
      <c r="H227" s="69"/>
      <c r="I227" s="25"/>
      <c r="J227" s="24"/>
      <c r="K227" s="25"/>
      <c r="L227" s="25"/>
      <c r="M227" s="25"/>
      <c r="N227" s="25"/>
      <c r="O227" s="25"/>
      <c r="P227" s="25"/>
      <c r="Q227" s="25"/>
    </row>
    <row r="228" spans="1:17" s="43" customFormat="1" ht="11.5" x14ac:dyDescent="0.35">
      <c r="A228" s="38"/>
      <c r="B228" s="6"/>
      <c r="C228" s="2"/>
      <c r="D228" s="13"/>
      <c r="E228" s="2"/>
      <c r="F228" s="20">
        <f t="shared" si="5"/>
        <v>0</v>
      </c>
      <c r="G228" s="14">
        <v>0</v>
      </c>
      <c r="H228" s="69"/>
      <c r="I228" s="25"/>
      <c r="J228" s="24"/>
      <c r="K228" s="25"/>
      <c r="L228" s="25"/>
      <c r="M228" s="25"/>
      <c r="N228" s="25"/>
      <c r="O228" s="25"/>
      <c r="P228" s="25"/>
      <c r="Q228" s="25"/>
    </row>
    <row r="229" spans="1:17" s="43" customFormat="1" ht="11.5" x14ac:dyDescent="0.35">
      <c r="A229" s="38"/>
      <c r="B229" s="6"/>
      <c r="C229" s="2"/>
      <c r="D229" s="13"/>
      <c r="E229" s="2"/>
      <c r="F229" s="20">
        <f t="shared" si="5"/>
        <v>0</v>
      </c>
      <c r="G229" s="14">
        <v>0</v>
      </c>
      <c r="H229" s="69"/>
      <c r="I229" s="25"/>
      <c r="J229" s="24"/>
      <c r="K229" s="25"/>
      <c r="L229" s="25"/>
      <c r="M229" s="25"/>
      <c r="N229" s="25"/>
      <c r="O229" s="25"/>
      <c r="P229" s="25"/>
      <c r="Q229" s="25"/>
    </row>
    <row r="230" spans="1:17" s="43" customFormat="1" ht="11.5" x14ac:dyDescent="0.35">
      <c r="A230" s="38"/>
      <c r="B230" s="6"/>
      <c r="C230" s="2"/>
      <c r="D230" s="13"/>
      <c r="E230" s="2"/>
      <c r="F230" s="20">
        <f t="shared" si="5"/>
        <v>0</v>
      </c>
      <c r="G230" s="14">
        <v>0</v>
      </c>
      <c r="H230" s="69"/>
      <c r="I230" s="25"/>
      <c r="J230" s="24"/>
      <c r="K230" s="25"/>
      <c r="L230" s="25"/>
      <c r="M230" s="25"/>
      <c r="N230" s="25"/>
      <c r="O230" s="25"/>
      <c r="P230" s="25"/>
      <c r="Q230" s="25"/>
    </row>
    <row r="231" spans="1:17" s="43" customFormat="1" ht="11.5" x14ac:dyDescent="0.35">
      <c r="A231" s="38"/>
      <c r="B231" s="6"/>
      <c r="C231" s="2"/>
      <c r="D231" s="13"/>
      <c r="E231" s="2"/>
      <c r="F231" s="20">
        <f t="shared" si="5"/>
        <v>0</v>
      </c>
      <c r="G231" s="14">
        <v>0</v>
      </c>
      <c r="H231" s="69"/>
      <c r="I231" s="25"/>
      <c r="J231" s="24"/>
      <c r="K231" s="25"/>
      <c r="L231" s="25"/>
      <c r="M231" s="25"/>
      <c r="N231" s="25"/>
      <c r="O231" s="25"/>
      <c r="P231" s="25"/>
      <c r="Q231" s="25"/>
    </row>
    <row r="232" spans="1:17" s="43" customFormat="1" ht="11.5" x14ac:dyDescent="0.35">
      <c r="A232" s="38"/>
      <c r="B232" s="6"/>
      <c r="C232" s="2"/>
      <c r="D232" s="13"/>
      <c r="E232" s="2"/>
      <c r="F232" s="20">
        <f t="shared" si="5"/>
        <v>0</v>
      </c>
      <c r="G232" s="14">
        <v>0</v>
      </c>
      <c r="H232" s="69"/>
      <c r="I232" s="25"/>
      <c r="J232" s="24"/>
      <c r="K232" s="25"/>
      <c r="L232" s="25"/>
      <c r="M232" s="25"/>
      <c r="N232" s="25"/>
      <c r="O232" s="25"/>
      <c r="P232" s="25"/>
      <c r="Q232" s="25"/>
    </row>
    <row r="233" spans="1:17" s="43" customFormat="1" ht="11.5" x14ac:dyDescent="0.35">
      <c r="A233" s="38"/>
      <c r="B233" s="6"/>
      <c r="C233" s="2"/>
      <c r="D233" s="13"/>
      <c r="E233" s="2"/>
      <c r="F233" s="20">
        <f t="shared" si="5"/>
        <v>0</v>
      </c>
      <c r="G233" s="14">
        <v>0</v>
      </c>
      <c r="H233" s="69"/>
      <c r="I233" s="25"/>
      <c r="J233" s="24"/>
      <c r="K233" s="25"/>
      <c r="L233" s="25"/>
      <c r="M233" s="25"/>
      <c r="N233" s="25"/>
      <c r="O233" s="25"/>
      <c r="P233" s="25"/>
      <c r="Q233" s="25"/>
    </row>
    <row r="234" spans="1:17" s="43" customFormat="1" ht="11.5" x14ac:dyDescent="0.35">
      <c r="A234" s="38"/>
      <c r="B234" s="95"/>
      <c r="C234" s="35"/>
      <c r="D234" s="96"/>
      <c r="E234" s="97" t="s">
        <v>14</v>
      </c>
      <c r="F234" s="85">
        <f>SUM(F225:F233)</f>
        <v>0</v>
      </c>
      <c r="G234" s="85">
        <f>SUM(G225:G233)</f>
        <v>0</v>
      </c>
      <c r="H234" s="69"/>
      <c r="I234" s="25"/>
      <c r="J234" s="24"/>
      <c r="K234" s="25"/>
      <c r="L234" s="25"/>
      <c r="M234" s="25"/>
      <c r="N234" s="25"/>
      <c r="O234" s="25"/>
      <c r="P234" s="25"/>
      <c r="Q234" s="25"/>
    </row>
    <row r="235" spans="1:17" s="43" customFormat="1" ht="12.5" x14ac:dyDescent="0.35">
      <c r="A235" s="38"/>
      <c r="B235" s="70"/>
      <c r="C235" s="25"/>
      <c r="D235" s="98"/>
      <c r="E235" s="98"/>
      <c r="F235" s="85"/>
      <c r="G235" s="109"/>
      <c r="H235" s="69"/>
      <c r="I235" s="25"/>
      <c r="J235" s="24"/>
      <c r="K235" s="25"/>
      <c r="L235" s="25"/>
      <c r="M235" s="25"/>
      <c r="N235" s="25"/>
      <c r="O235" s="25"/>
      <c r="P235" s="25"/>
      <c r="Q235" s="25"/>
    </row>
    <row r="236" spans="1:17" s="43" customFormat="1" ht="12.5" x14ac:dyDescent="0.35">
      <c r="A236" s="38"/>
      <c r="B236" s="70" t="s">
        <v>17</v>
      </c>
      <c r="C236" s="25"/>
      <c r="D236" s="35"/>
      <c r="E236" s="99"/>
      <c r="F236" s="100"/>
      <c r="G236" s="109"/>
      <c r="H236" s="101"/>
      <c r="I236" s="25"/>
      <c r="J236" s="24"/>
      <c r="K236" s="25"/>
      <c r="L236" s="25"/>
      <c r="M236" s="25"/>
      <c r="N236" s="25"/>
      <c r="O236" s="25"/>
      <c r="P236" s="25"/>
      <c r="Q236" s="25"/>
    </row>
    <row r="237" spans="1:17" s="43" customFormat="1" ht="12.5" x14ac:dyDescent="0.35">
      <c r="A237" s="38"/>
      <c r="B237" s="73" t="s">
        <v>7</v>
      </c>
      <c r="C237" s="25"/>
      <c r="E237" s="83"/>
      <c r="F237" s="92" t="s">
        <v>8</v>
      </c>
      <c r="G237" s="109"/>
      <c r="H237" s="101"/>
      <c r="I237" s="25"/>
      <c r="J237" s="24"/>
      <c r="K237" s="25"/>
      <c r="L237" s="25"/>
      <c r="M237" s="25"/>
      <c r="N237" s="25"/>
      <c r="O237" s="25"/>
      <c r="P237" s="25"/>
      <c r="Q237" s="25"/>
    </row>
    <row r="238" spans="1:17" s="43" customFormat="1" ht="11.5" x14ac:dyDescent="0.35">
      <c r="A238" s="38"/>
      <c r="B238" s="6"/>
      <c r="C238" s="2"/>
      <c r="D238" s="2"/>
      <c r="E238" s="2"/>
      <c r="F238" s="14"/>
      <c r="G238" s="14">
        <v>0</v>
      </c>
      <c r="H238" s="101"/>
      <c r="I238" s="25"/>
      <c r="J238" s="24"/>
      <c r="K238" s="25"/>
      <c r="L238" s="25"/>
      <c r="M238" s="25"/>
      <c r="N238" s="25"/>
      <c r="O238" s="25"/>
      <c r="P238" s="25"/>
      <c r="Q238" s="25"/>
    </row>
    <row r="239" spans="1:17" s="43" customFormat="1" ht="11.5" x14ac:dyDescent="0.35">
      <c r="A239" s="38"/>
      <c r="B239" s="3"/>
      <c r="C239" s="2"/>
      <c r="D239" s="2"/>
      <c r="E239" s="2"/>
      <c r="F239" s="14">
        <v>0</v>
      </c>
      <c r="G239" s="14">
        <v>0</v>
      </c>
      <c r="H239" s="101"/>
      <c r="I239" s="25"/>
      <c r="J239" s="24"/>
      <c r="K239" s="25"/>
      <c r="L239" s="25"/>
      <c r="M239" s="25"/>
      <c r="N239" s="25"/>
      <c r="O239" s="25"/>
      <c r="P239" s="25"/>
      <c r="Q239" s="25"/>
    </row>
    <row r="240" spans="1:17" s="43" customFormat="1" ht="11.5" x14ac:dyDescent="0.35">
      <c r="A240" s="38"/>
      <c r="B240" s="3"/>
      <c r="C240" s="2"/>
      <c r="D240" s="2"/>
      <c r="E240" s="2"/>
      <c r="F240" s="14">
        <v>0</v>
      </c>
      <c r="G240" s="14">
        <v>0</v>
      </c>
      <c r="H240" s="101"/>
      <c r="I240" s="25"/>
      <c r="J240" s="24"/>
      <c r="K240" s="25"/>
      <c r="L240" s="25"/>
      <c r="M240" s="25"/>
      <c r="N240" s="25"/>
      <c r="O240" s="25"/>
      <c r="P240" s="25"/>
      <c r="Q240" s="25"/>
    </row>
    <row r="241" spans="1:17" s="43" customFormat="1" ht="11.5" x14ac:dyDescent="0.35">
      <c r="A241" s="38"/>
      <c r="B241" s="3"/>
      <c r="C241" s="2"/>
      <c r="D241" s="2"/>
      <c r="E241" s="2"/>
      <c r="F241" s="14">
        <v>0</v>
      </c>
      <c r="G241" s="14">
        <v>0</v>
      </c>
      <c r="H241" s="101"/>
      <c r="I241" s="25"/>
      <c r="J241" s="24"/>
      <c r="K241" s="35"/>
      <c r="L241" s="25"/>
      <c r="M241" s="25"/>
      <c r="N241" s="25"/>
      <c r="O241" s="25"/>
      <c r="P241" s="25"/>
      <c r="Q241" s="25"/>
    </row>
    <row r="242" spans="1:17" s="43" customFormat="1" ht="11.5" x14ac:dyDescent="0.35">
      <c r="A242" s="38"/>
      <c r="B242" s="3"/>
      <c r="C242" s="2"/>
      <c r="D242" s="2"/>
      <c r="E242" s="2"/>
      <c r="F242" s="14">
        <v>0</v>
      </c>
      <c r="G242" s="14">
        <v>0</v>
      </c>
      <c r="H242" s="101"/>
      <c r="I242" s="25"/>
      <c r="J242" s="24"/>
      <c r="K242" s="25"/>
      <c r="L242" s="25"/>
      <c r="M242" s="25"/>
      <c r="N242" s="25"/>
      <c r="O242" s="25"/>
      <c r="P242" s="25"/>
      <c r="Q242" s="25"/>
    </row>
    <row r="243" spans="1:17" s="43" customFormat="1" ht="11.5" x14ac:dyDescent="0.35">
      <c r="A243" s="38"/>
      <c r="B243" s="3"/>
      <c r="C243" s="2"/>
      <c r="D243" s="2"/>
      <c r="E243" s="2"/>
      <c r="F243" s="14">
        <v>0</v>
      </c>
      <c r="G243" s="14">
        <v>0</v>
      </c>
      <c r="H243" s="101"/>
      <c r="I243" s="25"/>
      <c r="J243" s="24"/>
      <c r="K243" s="25"/>
      <c r="L243" s="25"/>
      <c r="M243" s="25"/>
      <c r="N243" s="25"/>
      <c r="O243" s="25"/>
      <c r="P243" s="25"/>
      <c r="Q243" s="25"/>
    </row>
    <row r="244" spans="1:17" s="43" customFormat="1" ht="11.5" x14ac:dyDescent="0.35">
      <c r="A244" s="38"/>
      <c r="B244" s="3"/>
      <c r="C244" s="2"/>
      <c r="D244" s="2"/>
      <c r="E244" s="2"/>
      <c r="F244" s="14">
        <v>0</v>
      </c>
      <c r="G244" s="14">
        <v>0</v>
      </c>
      <c r="H244" s="101"/>
      <c r="I244" s="25"/>
      <c r="J244" s="24"/>
      <c r="K244" s="25"/>
      <c r="L244" s="25"/>
      <c r="M244" s="25"/>
      <c r="N244" s="25"/>
      <c r="O244" s="25"/>
      <c r="P244" s="25"/>
      <c r="Q244" s="25"/>
    </row>
    <row r="245" spans="1:17" s="43" customFormat="1" ht="11.5" x14ac:dyDescent="0.35">
      <c r="A245" s="38"/>
      <c r="B245" s="102"/>
      <c r="C245" s="90"/>
      <c r="D245" s="103"/>
      <c r="E245" s="97" t="s">
        <v>18</v>
      </c>
      <c r="F245" s="19">
        <f>SUM(F238:F244)</f>
        <v>0</v>
      </c>
      <c r="G245" s="85">
        <f>SUM(G238:G244)</f>
        <v>0</v>
      </c>
      <c r="H245" s="101"/>
      <c r="I245" s="25"/>
      <c r="J245" s="24"/>
      <c r="K245" s="25"/>
      <c r="L245" s="25"/>
      <c r="M245" s="25"/>
      <c r="N245" s="25"/>
      <c r="O245" s="25"/>
      <c r="P245" s="25"/>
      <c r="Q245" s="25"/>
    </row>
    <row r="246" spans="1:17" s="43" customFormat="1" ht="12.5" x14ac:dyDescent="0.35">
      <c r="A246" s="38"/>
      <c r="B246" s="70"/>
      <c r="C246" s="25"/>
      <c r="D246" s="82"/>
      <c r="E246" s="83"/>
      <c r="F246" s="19"/>
      <c r="G246" s="109"/>
      <c r="H246" s="69"/>
      <c r="I246" s="25"/>
      <c r="J246" s="24"/>
      <c r="K246" s="25"/>
      <c r="L246" s="25"/>
      <c r="M246" s="25"/>
      <c r="N246" s="25"/>
      <c r="O246" s="25"/>
      <c r="P246" s="25"/>
      <c r="Q246" s="25"/>
    </row>
    <row r="247" spans="1:17" s="43" customFormat="1" ht="12.5" x14ac:dyDescent="0.35">
      <c r="A247" s="38"/>
      <c r="B247" s="70" t="s">
        <v>44</v>
      </c>
      <c r="C247" s="25"/>
      <c r="D247" s="82"/>
      <c r="E247" s="83"/>
      <c r="F247" s="19"/>
      <c r="G247" s="109"/>
      <c r="H247" s="69"/>
      <c r="I247" s="25"/>
      <c r="J247" s="24"/>
      <c r="K247" s="25"/>
      <c r="L247" s="25"/>
      <c r="M247" s="25"/>
      <c r="N247" s="25"/>
      <c r="O247" s="25"/>
      <c r="P247" s="25"/>
      <c r="Q247" s="25"/>
    </row>
    <row r="248" spans="1:17" s="43" customFormat="1" ht="12.5" x14ac:dyDescent="0.35">
      <c r="A248" s="38"/>
      <c r="B248" s="73" t="s">
        <v>7</v>
      </c>
      <c r="C248" s="25"/>
      <c r="E248" s="83"/>
      <c r="F248" s="92" t="s">
        <v>8</v>
      </c>
      <c r="G248" s="109"/>
      <c r="H248" s="69"/>
      <c r="I248" s="25"/>
      <c r="J248" s="24"/>
      <c r="K248" s="25"/>
      <c r="L248" s="25"/>
      <c r="M248" s="25"/>
      <c r="N248" s="25"/>
      <c r="O248" s="25"/>
      <c r="P248" s="25"/>
      <c r="Q248" s="25"/>
    </row>
    <row r="249" spans="1:17" s="43" customFormat="1" ht="11.5" x14ac:dyDescent="0.35">
      <c r="A249" s="38"/>
      <c r="B249" s="6"/>
      <c r="C249" s="2"/>
      <c r="D249" s="2"/>
      <c r="E249" s="2"/>
      <c r="F249" s="14">
        <v>0</v>
      </c>
      <c r="G249" s="14">
        <v>0</v>
      </c>
      <c r="H249" s="69"/>
      <c r="I249" s="25"/>
      <c r="J249" s="24"/>
      <c r="K249" s="25"/>
      <c r="L249" s="25"/>
      <c r="M249" s="25"/>
      <c r="N249" s="25"/>
      <c r="O249" s="25"/>
      <c r="P249" s="25"/>
      <c r="Q249" s="25"/>
    </row>
    <row r="250" spans="1:17" s="43" customFormat="1" ht="11.5" x14ac:dyDescent="0.35">
      <c r="A250" s="38"/>
      <c r="B250" s="6"/>
      <c r="C250" s="2"/>
      <c r="D250" s="2"/>
      <c r="E250" s="2"/>
      <c r="F250" s="14">
        <v>0</v>
      </c>
      <c r="G250" s="14">
        <v>0</v>
      </c>
      <c r="H250" s="69"/>
      <c r="I250" s="25"/>
      <c r="J250" s="24"/>
      <c r="K250" s="25"/>
      <c r="L250" s="25"/>
      <c r="M250" s="25"/>
      <c r="N250" s="25"/>
      <c r="O250" s="25"/>
      <c r="P250" s="25"/>
      <c r="Q250" s="25"/>
    </row>
    <row r="251" spans="1:17" s="43" customFormat="1" ht="11.5" x14ac:dyDescent="0.35">
      <c r="A251" s="38"/>
      <c r="B251" s="3"/>
      <c r="C251" s="2"/>
      <c r="D251" s="2"/>
      <c r="E251" s="2"/>
      <c r="F251" s="14">
        <v>0</v>
      </c>
      <c r="G251" s="14">
        <v>0</v>
      </c>
      <c r="H251" s="69"/>
      <c r="I251" s="25"/>
      <c r="J251" s="24"/>
      <c r="K251" s="25"/>
      <c r="L251" s="25"/>
      <c r="M251" s="25"/>
      <c r="N251" s="25"/>
      <c r="O251" s="25"/>
      <c r="P251" s="25"/>
      <c r="Q251" s="25"/>
    </row>
    <row r="252" spans="1:17" s="43" customFormat="1" ht="11.5" x14ac:dyDescent="0.35">
      <c r="A252" s="38"/>
      <c r="B252" s="3"/>
      <c r="C252" s="2"/>
      <c r="D252" s="2"/>
      <c r="E252" s="2"/>
      <c r="F252" s="14">
        <v>0</v>
      </c>
      <c r="G252" s="14">
        <v>0</v>
      </c>
      <c r="H252" s="69"/>
      <c r="I252" s="25"/>
      <c r="J252" s="24"/>
      <c r="K252" s="25"/>
      <c r="L252" s="25"/>
      <c r="M252" s="25"/>
      <c r="N252" s="25"/>
      <c r="O252" s="25"/>
      <c r="P252" s="25"/>
      <c r="Q252" s="25"/>
    </row>
    <row r="253" spans="1:17" s="43" customFormat="1" ht="11.5" x14ac:dyDescent="0.35">
      <c r="A253" s="38"/>
      <c r="B253" s="3"/>
      <c r="C253" s="2"/>
      <c r="D253" s="2"/>
      <c r="E253" s="2"/>
      <c r="F253" s="14">
        <v>0</v>
      </c>
      <c r="G253" s="14">
        <v>0</v>
      </c>
      <c r="H253" s="69"/>
      <c r="I253" s="25"/>
      <c r="J253" s="24"/>
      <c r="K253" s="25"/>
      <c r="L253" s="25"/>
      <c r="M253" s="25"/>
      <c r="N253" s="25"/>
      <c r="O253" s="25"/>
      <c r="P253" s="25"/>
      <c r="Q253" s="25"/>
    </row>
    <row r="254" spans="1:17" s="43" customFormat="1" ht="11.5" x14ac:dyDescent="0.35">
      <c r="A254" s="38"/>
      <c r="B254" s="3"/>
      <c r="C254" s="2"/>
      <c r="D254" s="2"/>
      <c r="E254" s="2"/>
      <c r="F254" s="14">
        <v>0</v>
      </c>
      <c r="G254" s="14">
        <v>0</v>
      </c>
      <c r="H254" s="69"/>
      <c r="I254" s="25"/>
      <c r="J254" s="24"/>
      <c r="K254" s="25"/>
      <c r="L254" s="25"/>
      <c r="M254" s="25"/>
      <c r="N254" s="25"/>
      <c r="O254" s="25"/>
      <c r="P254" s="25"/>
      <c r="Q254" s="25"/>
    </row>
    <row r="255" spans="1:17" s="43" customFormat="1" ht="11.5" x14ac:dyDescent="0.35">
      <c r="A255" s="38"/>
      <c r="B255" s="3"/>
      <c r="C255" s="2"/>
      <c r="D255" s="2"/>
      <c r="E255" s="2"/>
      <c r="F255" s="14">
        <v>0</v>
      </c>
      <c r="G255" s="14">
        <v>0</v>
      </c>
      <c r="H255" s="69"/>
      <c r="I255" s="25"/>
      <c r="J255" s="24"/>
      <c r="K255" s="25"/>
      <c r="L255" s="25"/>
      <c r="M255" s="25"/>
      <c r="N255" s="25"/>
      <c r="O255" s="25"/>
      <c r="P255" s="25"/>
      <c r="Q255" s="25"/>
    </row>
    <row r="256" spans="1:17" s="43" customFormat="1" ht="11.5" x14ac:dyDescent="0.35">
      <c r="A256" s="38"/>
      <c r="B256" s="102"/>
      <c r="C256" s="90"/>
      <c r="D256" s="103"/>
      <c r="E256" s="104" t="s">
        <v>47</v>
      </c>
      <c r="F256" s="19">
        <f>SUM(F249:F255)</f>
        <v>0</v>
      </c>
      <c r="G256" s="19">
        <f>SUM(G249:G255)</f>
        <v>0</v>
      </c>
      <c r="H256" s="69"/>
      <c r="I256" s="25"/>
      <c r="J256" s="24"/>
      <c r="K256" s="25"/>
      <c r="L256" s="25"/>
      <c r="M256" s="25"/>
      <c r="N256" s="25"/>
      <c r="O256" s="25"/>
      <c r="P256" s="25"/>
      <c r="Q256" s="25"/>
    </row>
    <row r="257" spans="1:17" s="43" customFormat="1" thickBot="1" x14ac:dyDescent="0.4">
      <c r="A257" s="38"/>
      <c r="B257" s="70"/>
      <c r="C257" s="25"/>
      <c r="D257" s="82"/>
      <c r="E257" s="83"/>
      <c r="F257" s="19"/>
      <c r="G257" s="109"/>
      <c r="H257" s="69"/>
      <c r="I257" s="25"/>
      <c r="J257" s="24"/>
      <c r="K257" s="25"/>
      <c r="L257" s="25"/>
      <c r="M257" s="25"/>
      <c r="N257" s="25"/>
      <c r="O257" s="25"/>
      <c r="P257" s="25"/>
      <c r="Q257" s="25"/>
    </row>
    <row r="258" spans="1:17" s="43" customFormat="1" ht="12" thickBot="1" x14ac:dyDescent="0.4">
      <c r="A258" s="38"/>
      <c r="B258" s="77"/>
      <c r="C258" s="78"/>
      <c r="D258" s="105"/>
      <c r="E258" s="80" t="s">
        <v>141</v>
      </c>
      <c r="F258" s="60">
        <f>F234+F245+F256</f>
        <v>0</v>
      </c>
      <c r="G258" s="60">
        <f>G234+G245+G256</f>
        <v>0</v>
      </c>
      <c r="H258" s="81"/>
      <c r="I258" s="25"/>
      <c r="J258" s="24"/>
      <c r="K258" s="25"/>
      <c r="L258" s="25"/>
      <c r="M258" s="25"/>
      <c r="N258" s="25"/>
      <c r="O258" s="25"/>
      <c r="P258" s="25"/>
      <c r="Q258" s="25"/>
    </row>
    <row r="259" spans="1:17" s="43" customFormat="1" thickBot="1" x14ac:dyDescent="0.4">
      <c r="A259" s="38"/>
      <c r="B259" s="25"/>
      <c r="C259" s="25"/>
      <c r="D259" s="82"/>
      <c r="E259" s="83"/>
      <c r="F259" s="19"/>
      <c r="G259" s="109"/>
      <c r="H259" s="106"/>
      <c r="I259" s="25"/>
      <c r="J259" s="24"/>
      <c r="K259" s="25"/>
      <c r="L259" s="25"/>
      <c r="M259" s="25"/>
      <c r="N259" s="25"/>
      <c r="O259" s="25"/>
      <c r="P259" s="25"/>
      <c r="Q259" s="25"/>
    </row>
    <row r="260" spans="1:17" s="43" customFormat="1" ht="15.5" x14ac:dyDescent="0.35">
      <c r="A260" s="62" t="s">
        <v>12</v>
      </c>
      <c r="B260" s="167" t="s">
        <v>120</v>
      </c>
      <c r="C260" s="65"/>
      <c r="D260" s="65"/>
      <c r="E260" s="65"/>
      <c r="F260" s="65"/>
      <c r="G260" s="65"/>
      <c r="H260" s="66"/>
      <c r="I260" s="70"/>
      <c r="J260" s="24"/>
      <c r="K260" s="25"/>
      <c r="L260" s="25"/>
      <c r="M260" s="25"/>
      <c r="N260" s="25"/>
      <c r="O260" s="25"/>
      <c r="P260" s="25"/>
      <c r="Q260" s="25"/>
    </row>
    <row r="261" spans="1:17" s="43" customFormat="1" ht="15.5" x14ac:dyDescent="0.35">
      <c r="A261" s="62"/>
      <c r="B261" s="165" t="s">
        <v>100</v>
      </c>
      <c r="C261" s="166"/>
      <c r="D261" s="90"/>
      <c r="E261" s="90"/>
      <c r="F261" s="33"/>
      <c r="G261" s="33"/>
      <c r="H261" s="69"/>
      <c r="I261" s="25"/>
      <c r="J261" s="24"/>
      <c r="K261" s="25"/>
      <c r="L261" s="25"/>
      <c r="M261" s="25"/>
      <c r="N261" s="25"/>
      <c r="O261" s="25"/>
      <c r="P261" s="25"/>
      <c r="Q261" s="25"/>
    </row>
    <row r="262" spans="1:17" s="43" customFormat="1" ht="16" customHeight="1" x14ac:dyDescent="0.35">
      <c r="A262" s="38"/>
      <c r="B262" s="89"/>
      <c r="C262" s="90"/>
      <c r="D262" s="90"/>
      <c r="E262" s="90"/>
      <c r="F262" s="20"/>
      <c r="G262" s="109"/>
      <c r="H262" s="93"/>
      <c r="I262" s="25"/>
      <c r="J262" s="24"/>
      <c r="K262" s="25"/>
      <c r="L262" s="25"/>
      <c r="M262" s="25"/>
      <c r="N262" s="25"/>
      <c r="O262" s="25"/>
      <c r="P262" s="25"/>
      <c r="Q262" s="25"/>
    </row>
    <row r="263" spans="1:17" s="43" customFormat="1" ht="11.5" x14ac:dyDescent="0.35">
      <c r="A263" s="38"/>
      <c r="B263" s="70" t="s">
        <v>13</v>
      </c>
      <c r="C263" s="71"/>
      <c r="D263" s="71"/>
      <c r="E263" s="35"/>
      <c r="F263" s="72" t="s">
        <v>119</v>
      </c>
      <c r="G263" s="72" t="s">
        <v>129</v>
      </c>
      <c r="H263" s="69"/>
      <c r="I263" s="25"/>
      <c r="J263" s="24"/>
      <c r="K263" s="25"/>
      <c r="L263" s="25"/>
      <c r="M263" s="25"/>
      <c r="N263" s="25"/>
      <c r="O263" s="25"/>
      <c r="P263" s="25"/>
      <c r="Q263" s="25"/>
    </row>
    <row r="264" spans="1:17" s="43" customFormat="1" ht="11.5" x14ac:dyDescent="0.35">
      <c r="A264" s="38"/>
      <c r="B264" s="73" t="s">
        <v>64</v>
      </c>
      <c r="C264" s="74"/>
      <c r="D264" s="34" t="s">
        <v>3</v>
      </c>
      <c r="E264" s="74" t="s">
        <v>4</v>
      </c>
      <c r="F264" s="92" t="s">
        <v>5</v>
      </c>
      <c r="G264" s="34" t="s">
        <v>109</v>
      </c>
      <c r="H264" s="69"/>
      <c r="I264" s="25"/>
      <c r="J264" s="24"/>
      <c r="K264" s="25"/>
      <c r="L264" s="25"/>
      <c r="M264" s="25"/>
      <c r="N264" s="25"/>
      <c r="O264" s="25"/>
      <c r="P264" s="25"/>
      <c r="Q264" s="25"/>
    </row>
    <row r="265" spans="1:17" s="43" customFormat="1" ht="11.5" x14ac:dyDescent="0.35">
      <c r="A265" s="38"/>
      <c r="B265" s="6" t="s">
        <v>84</v>
      </c>
      <c r="C265" s="2"/>
      <c r="D265" s="13"/>
      <c r="E265" s="2"/>
      <c r="F265" s="20">
        <f t="shared" ref="F265:F273" si="6">$D265*E265</f>
        <v>0</v>
      </c>
      <c r="G265" s="14">
        <v>0</v>
      </c>
      <c r="H265" s="69"/>
      <c r="I265" s="25"/>
      <c r="J265" s="24"/>
      <c r="K265" s="25"/>
      <c r="L265" s="25"/>
      <c r="M265" s="25"/>
      <c r="N265" s="25"/>
      <c r="O265" s="25"/>
      <c r="P265" s="25"/>
      <c r="Q265" s="25"/>
    </row>
    <row r="266" spans="1:17" s="43" customFormat="1" ht="11.5" x14ac:dyDescent="0.35">
      <c r="A266" s="38"/>
      <c r="B266" s="6" t="s">
        <v>82</v>
      </c>
      <c r="C266" s="2"/>
      <c r="D266" s="13"/>
      <c r="E266" s="2"/>
      <c r="F266" s="20">
        <f t="shared" si="6"/>
        <v>0</v>
      </c>
      <c r="G266" s="14">
        <v>0</v>
      </c>
      <c r="H266" s="69"/>
      <c r="I266" s="25"/>
      <c r="J266" s="24"/>
      <c r="K266" s="25"/>
      <c r="L266" s="25"/>
      <c r="M266" s="25"/>
      <c r="N266" s="25"/>
      <c r="O266" s="25"/>
      <c r="P266" s="25"/>
      <c r="Q266" s="25"/>
    </row>
    <row r="267" spans="1:17" s="43" customFormat="1" ht="11.5" x14ac:dyDescent="0.35">
      <c r="A267" s="38"/>
      <c r="B267" s="6" t="s">
        <v>83</v>
      </c>
      <c r="C267" s="2"/>
      <c r="D267" s="13"/>
      <c r="E267" s="2"/>
      <c r="F267" s="20">
        <f t="shared" si="6"/>
        <v>0</v>
      </c>
      <c r="G267" s="14">
        <v>0</v>
      </c>
      <c r="H267" s="69"/>
      <c r="I267" s="25"/>
      <c r="J267" s="24"/>
      <c r="K267" s="25"/>
      <c r="L267" s="25"/>
      <c r="M267" s="25"/>
      <c r="N267" s="25"/>
      <c r="O267" s="25"/>
      <c r="P267" s="25"/>
      <c r="Q267" s="25"/>
    </row>
    <row r="268" spans="1:17" s="43" customFormat="1" ht="11.5" x14ac:dyDescent="0.35">
      <c r="A268" s="38"/>
      <c r="B268" s="6"/>
      <c r="C268" s="2"/>
      <c r="D268" s="13"/>
      <c r="E268" s="2"/>
      <c r="F268" s="20">
        <f t="shared" si="6"/>
        <v>0</v>
      </c>
      <c r="G268" s="14">
        <v>0</v>
      </c>
      <c r="H268" s="69"/>
      <c r="I268" s="25"/>
      <c r="J268" s="24"/>
      <c r="K268" s="25"/>
      <c r="L268" s="25"/>
      <c r="M268" s="25"/>
      <c r="N268" s="25"/>
      <c r="O268" s="25"/>
      <c r="P268" s="25"/>
      <c r="Q268" s="25"/>
    </row>
    <row r="269" spans="1:17" s="43" customFormat="1" ht="11.5" x14ac:dyDescent="0.35">
      <c r="A269" s="38"/>
      <c r="B269" s="6"/>
      <c r="C269" s="2"/>
      <c r="D269" s="13"/>
      <c r="E269" s="2"/>
      <c r="F269" s="20">
        <f t="shared" si="6"/>
        <v>0</v>
      </c>
      <c r="G269" s="14">
        <v>0</v>
      </c>
      <c r="H269" s="69"/>
      <c r="I269" s="25"/>
      <c r="J269" s="24"/>
      <c r="K269" s="25"/>
      <c r="L269" s="25"/>
      <c r="M269" s="25"/>
      <c r="N269" s="25"/>
      <c r="O269" s="25"/>
      <c r="P269" s="25"/>
      <c r="Q269" s="25"/>
    </row>
    <row r="270" spans="1:17" s="43" customFormat="1" ht="11.5" x14ac:dyDescent="0.35">
      <c r="A270" s="38"/>
      <c r="B270" s="6"/>
      <c r="C270" s="2"/>
      <c r="D270" s="13"/>
      <c r="E270" s="2"/>
      <c r="F270" s="20">
        <f t="shared" si="6"/>
        <v>0</v>
      </c>
      <c r="G270" s="14">
        <v>0</v>
      </c>
      <c r="H270" s="69"/>
      <c r="I270" s="25"/>
      <c r="J270" s="24"/>
      <c r="K270" s="25"/>
      <c r="L270" s="25"/>
      <c r="M270" s="25"/>
      <c r="N270" s="25"/>
      <c r="O270" s="25"/>
      <c r="P270" s="25"/>
      <c r="Q270" s="25"/>
    </row>
    <row r="271" spans="1:17" s="43" customFormat="1" ht="11.5" x14ac:dyDescent="0.35">
      <c r="A271" s="38"/>
      <c r="B271" s="6"/>
      <c r="C271" s="2"/>
      <c r="D271" s="13"/>
      <c r="E271" s="2"/>
      <c r="F271" s="20">
        <f t="shared" si="6"/>
        <v>0</v>
      </c>
      <c r="G271" s="14">
        <v>0</v>
      </c>
      <c r="H271" s="69"/>
      <c r="I271" s="25"/>
      <c r="J271" s="24"/>
      <c r="K271" s="25"/>
      <c r="L271" s="25"/>
      <c r="M271" s="25"/>
      <c r="N271" s="25"/>
      <c r="O271" s="25"/>
      <c r="P271" s="25"/>
      <c r="Q271" s="25"/>
    </row>
    <row r="272" spans="1:17" s="43" customFormat="1" ht="11.5" x14ac:dyDescent="0.35">
      <c r="A272" s="38"/>
      <c r="B272" s="6"/>
      <c r="C272" s="2"/>
      <c r="D272" s="13"/>
      <c r="E272" s="2"/>
      <c r="F272" s="20">
        <f t="shared" si="6"/>
        <v>0</v>
      </c>
      <c r="G272" s="14">
        <v>0</v>
      </c>
      <c r="H272" s="69"/>
      <c r="I272" s="25"/>
      <c r="J272" s="24"/>
      <c r="K272" s="25"/>
      <c r="L272" s="25"/>
      <c r="M272" s="25"/>
      <c r="N272" s="25"/>
      <c r="O272" s="25"/>
      <c r="P272" s="25"/>
      <c r="Q272" s="25"/>
    </row>
    <row r="273" spans="1:17" s="43" customFormat="1" ht="11.5" x14ac:dyDescent="0.35">
      <c r="A273" s="38"/>
      <c r="B273" s="6"/>
      <c r="C273" s="2"/>
      <c r="D273" s="13"/>
      <c r="E273" s="2"/>
      <c r="F273" s="20">
        <f t="shared" si="6"/>
        <v>0</v>
      </c>
      <c r="G273" s="14">
        <v>0</v>
      </c>
      <c r="H273" s="69"/>
      <c r="I273" s="25"/>
      <c r="J273" s="24"/>
      <c r="K273" s="25"/>
      <c r="L273" s="25"/>
      <c r="M273" s="25"/>
      <c r="N273" s="25"/>
      <c r="O273" s="25"/>
      <c r="P273" s="25"/>
      <c r="Q273" s="25"/>
    </row>
    <row r="274" spans="1:17" s="43" customFormat="1" ht="11.5" x14ac:dyDescent="0.35">
      <c r="A274" s="38"/>
      <c r="B274" s="95"/>
      <c r="C274" s="35"/>
      <c r="D274" s="96"/>
      <c r="E274" s="97" t="s">
        <v>14</v>
      </c>
      <c r="F274" s="85">
        <f>SUM(F265:F273)</f>
        <v>0</v>
      </c>
      <c r="G274" s="85">
        <f>SUM(G265:G273)</f>
        <v>0</v>
      </c>
      <c r="H274" s="69"/>
      <c r="I274" s="25"/>
      <c r="J274" s="24"/>
      <c r="K274" s="25"/>
      <c r="L274" s="25"/>
      <c r="M274" s="25"/>
      <c r="N274" s="25"/>
      <c r="O274" s="25"/>
      <c r="P274" s="25"/>
      <c r="Q274" s="25"/>
    </row>
    <row r="275" spans="1:17" s="43" customFormat="1" ht="12.5" x14ac:dyDescent="0.35">
      <c r="A275" s="38"/>
      <c r="B275" s="70"/>
      <c r="C275" s="25"/>
      <c r="D275" s="98"/>
      <c r="E275" s="98"/>
      <c r="F275" s="85"/>
      <c r="G275" s="109"/>
      <c r="H275" s="69"/>
      <c r="I275" s="25"/>
      <c r="J275" s="24"/>
      <c r="K275" s="25"/>
      <c r="L275" s="25"/>
      <c r="M275" s="25"/>
      <c r="N275" s="25"/>
      <c r="O275" s="25"/>
      <c r="P275" s="25"/>
      <c r="Q275" s="25"/>
    </row>
    <row r="276" spans="1:17" s="43" customFormat="1" ht="12.5" x14ac:dyDescent="0.35">
      <c r="A276" s="38"/>
      <c r="B276" s="70" t="s">
        <v>17</v>
      </c>
      <c r="C276" s="25"/>
      <c r="D276" s="35"/>
      <c r="E276" s="99"/>
      <c r="F276" s="100"/>
      <c r="G276" s="109"/>
      <c r="H276" s="101"/>
      <c r="I276" s="25"/>
      <c r="J276" s="24"/>
      <c r="K276" s="25"/>
      <c r="L276" s="25"/>
      <c r="M276" s="25"/>
      <c r="N276" s="25"/>
      <c r="O276" s="25"/>
      <c r="P276" s="25"/>
      <c r="Q276" s="25"/>
    </row>
    <row r="277" spans="1:17" s="43" customFormat="1" ht="12.5" x14ac:dyDescent="0.35">
      <c r="A277" s="38"/>
      <c r="B277" s="73" t="s">
        <v>7</v>
      </c>
      <c r="C277" s="25"/>
      <c r="E277" s="83"/>
      <c r="F277" s="92" t="s">
        <v>8</v>
      </c>
      <c r="G277" s="109"/>
      <c r="H277" s="101"/>
      <c r="I277" s="25"/>
      <c r="J277" s="24"/>
      <c r="K277" s="25"/>
      <c r="L277" s="25"/>
      <c r="M277" s="25"/>
      <c r="N277" s="25"/>
      <c r="O277" s="25"/>
      <c r="P277" s="25"/>
      <c r="Q277" s="25"/>
    </row>
    <row r="278" spans="1:17" s="43" customFormat="1" ht="11.5" x14ac:dyDescent="0.35">
      <c r="A278" s="38"/>
      <c r="B278" s="6"/>
      <c r="C278" s="2"/>
      <c r="D278" s="2"/>
      <c r="E278" s="2"/>
      <c r="F278" s="14">
        <v>0</v>
      </c>
      <c r="G278" s="14">
        <v>0</v>
      </c>
      <c r="H278" s="101"/>
      <c r="I278" s="25"/>
      <c r="J278" s="24"/>
      <c r="K278" s="25"/>
      <c r="L278" s="25"/>
      <c r="M278" s="25"/>
      <c r="N278" s="25"/>
      <c r="O278" s="25"/>
      <c r="P278" s="25"/>
      <c r="Q278" s="25"/>
    </row>
    <row r="279" spans="1:17" s="43" customFormat="1" ht="11.5" x14ac:dyDescent="0.35">
      <c r="A279" s="38"/>
      <c r="B279" s="3"/>
      <c r="C279" s="2"/>
      <c r="D279" s="2"/>
      <c r="E279" s="2"/>
      <c r="F279" s="14">
        <v>0</v>
      </c>
      <c r="G279" s="14">
        <v>0</v>
      </c>
      <c r="H279" s="101"/>
      <c r="I279" s="25"/>
      <c r="J279" s="24"/>
      <c r="K279" s="25"/>
      <c r="L279" s="25"/>
      <c r="M279" s="25"/>
      <c r="N279" s="25"/>
      <c r="O279" s="25"/>
      <c r="P279" s="25"/>
      <c r="Q279" s="25"/>
    </row>
    <row r="280" spans="1:17" s="43" customFormat="1" ht="11.5" x14ac:dyDescent="0.35">
      <c r="A280" s="38"/>
      <c r="B280" s="3"/>
      <c r="C280" s="2"/>
      <c r="D280" s="2"/>
      <c r="E280" s="2"/>
      <c r="F280" s="14">
        <v>0</v>
      </c>
      <c r="G280" s="14">
        <v>0</v>
      </c>
      <c r="H280" s="101"/>
      <c r="I280" s="25"/>
      <c r="J280" s="24"/>
      <c r="K280" s="25"/>
      <c r="L280" s="25"/>
      <c r="M280" s="25"/>
      <c r="N280" s="25"/>
      <c r="O280" s="25"/>
      <c r="P280" s="25"/>
      <c r="Q280" s="25"/>
    </row>
    <row r="281" spans="1:17" s="43" customFormat="1" ht="11.5" x14ac:dyDescent="0.35">
      <c r="A281" s="38"/>
      <c r="B281" s="3"/>
      <c r="C281" s="2"/>
      <c r="D281" s="2"/>
      <c r="E281" s="2"/>
      <c r="F281" s="14">
        <v>0</v>
      </c>
      <c r="G281" s="14">
        <v>0</v>
      </c>
      <c r="H281" s="101"/>
      <c r="I281" s="25"/>
      <c r="J281" s="24"/>
      <c r="K281" s="25"/>
      <c r="L281" s="25"/>
      <c r="M281" s="25"/>
      <c r="N281" s="25"/>
      <c r="O281" s="25"/>
      <c r="P281" s="25"/>
      <c r="Q281" s="25"/>
    </row>
    <row r="282" spans="1:17" s="43" customFormat="1" ht="11.5" x14ac:dyDescent="0.35">
      <c r="A282" s="38"/>
      <c r="B282" s="3"/>
      <c r="C282" s="2"/>
      <c r="D282" s="2"/>
      <c r="E282" s="2"/>
      <c r="F282" s="14">
        <v>0</v>
      </c>
      <c r="G282" s="14">
        <v>0</v>
      </c>
      <c r="H282" s="101"/>
      <c r="I282" s="25"/>
      <c r="J282" s="24"/>
      <c r="K282" s="25"/>
      <c r="L282" s="25"/>
      <c r="M282" s="25"/>
      <c r="N282" s="25"/>
      <c r="O282" s="25"/>
      <c r="P282" s="25"/>
      <c r="Q282" s="25"/>
    </row>
    <row r="283" spans="1:17" s="43" customFormat="1" ht="11.5" x14ac:dyDescent="0.35">
      <c r="A283" s="38"/>
      <c r="B283" s="3"/>
      <c r="C283" s="2"/>
      <c r="D283" s="2"/>
      <c r="E283" s="2"/>
      <c r="F283" s="14">
        <v>0</v>
      </c>
      <c r="G283" s="14">
        <v>0</v>
      </c>
      <c r="H283" s="101"/>
      <c r="I283" s="25"/>
      <c r="J283" s="24"/>
      <c r="K283" s="25"/>
      <c r="L283" s="25"/>
      <c r="M283" s="25"/>
      <c r="N283" s="25"/>
      <c r="O283" s="25"/>
      <c r="P283" s="25"/>
      <c r="Q283" s="25"/>
    </row>
    <row r="284" spans="1:17" s="43" customFormat="1" ht="11.5" x14ac:dyDescent="0.35">
      <c r="A284" s="38"/>
      <c r="B284" s="3"/>
      <c r="C284" s="2"/>
      <c r="D284" s="2"/>
      <c r="E284" s="2"/>
      <c r="F284" s="14">
        <v>0</v>
      </c>
      <c r="G284" s="14">
        <v>0</v>
      </c>
      <c r="H284" s="101"/>
      <c r="I284" s="25"/>
      <c r="J284" s="24"/>
      <c r="K284" s="25"/>
      <c r="L284" s="25"/>
      <c r="M284" s="25"/>
      <c r="N284" s="25"/>
      <c r="O284" s="25"/>
      <c r="P284" s="25"/>
      <c r="Q284" s="25"/>
    </row>
    <row r="285" spans="1:17" s="43" customFormat="1" ht="11.5" x14ac:dyDescent="0.35">
      <c r="A285" s="38"/>
      <c r="B285" s="102"/>
      <c r="C285" s="90"/>
      <c r="D285" s="103"/>
      <c r="E285" s="97" t="s">
        <v>18</v>
      </c>
      <c r="F285" s="19">
        <f>SUM(F278:F284)</f>
        <v>0</v>
      </c>
      <c r="G285" s="85">
        <f>SUM(G278:G284)</f>
        <v>0</v>
      </c>
      <c r="H285" s="101"/>
      <c r="I285" s="25"/>
      <c r="J285" s="24"/>
      <c r="K285" s="25"/>
      <c r="L285" s="25"/>
      <c r="M285" s="25"/>
      <c r="N285" s="25"/>
      <c r="O285" s="25"/>
      <c r="P285" s="25"/>
      <c r="Q285" s="25"/>
    </row>
    <row r="286" spans="1:17" s="43" customFormat="1" ht="12.5" x14ac:dyDescent="0.35">
      <c r="A286" s="38"/>
      <c r="B286" s="70"/>
      <c r="C286" s="25"/>
      <c r="D286" s="82"/>
      <c r="E286" s="83"/>
      <c r="F286" s="19"/>
      <c r="G286" s="109"/>
      <c r="H286" s="69"/>
      <c r="I286" s="25"/>
      <c r="J286" s="24"/>
      <c r="K286" s="25"/>
      <c r="L286" s="25"/>
      <c r="M286" s="25"/>
      <c r="N286" s="25"/>
      <c r="O286" s="25"/>
      <c r="P286" s="25"/>
      <c r="Q286" s="25"/>
    </row>
    <row r="287" spans="1:17" s="43" customFormat="1" ht="12.5" x14ac:dyDescent="0.35">
      <c r="A287" s="38"/>
      <c r="B287" s="70" t="s">
        <v>44</v>
      </c>
      <c r="C287" s="25"/>
      <c r="D287" s="82"/>
      <c r="E287" s="83"/>
      <c r="F287" s="19"/>
      <c r="G287" s="109"/>
      <c r="H287" s="69"/>
      <c r="I287" s="25"/>
      <c r="J287" s="24"/>
      <c r="K287" s="25"/>
      <c r="L287" s="25"/>
      <c r="M287" s="25"/>
      <c r="N287" s="25"/>
      <c r="O287" s="25"/>
      <c r="P287" s="25"/>
      <c r="Q287" s="25"/>
    </row>
    <row r="288" spans="1:17" s="43" customFormat="1" ht="12.5" x14ac:dyDescent="0.35">
      <c r="A288" s="38"/>
      <c r="B288" s="73" t="s">
        <v>7</v>
      </c>
      <c r="C288" s="25"/>
      <c r="D288" s="43" t="s">
        <v>121</v>
      </c>
      <c r="E288" s="83"/>
      <c r="F288" s="92" t="s">
        <v>8</v>
      </c>
      <c r="G288" s="109"/>
      <c r="H288" s="69"/>
      <c r="I288" s="25"/>
      <c r="J288" s="24"/>
      <c r="K288" s="25"/>
      <c r="L288" s="25"/>
      <c r="M288" s="25"/>
      <c r="N288" s="25"/>
      <c r="O288" s="25"/>
      <c r="P288" s="25"/>
      <c r="Q288" s="25"/>
    </row>
    <row r="289" spans="1:17" s="43" customFormat="1" ht="11.5" x14ac:dyDescent="0.35">
      <c r="A289" s="38"/>
      <c r="B289" s="6" t="s">
        <v>101</v>
      </c>
      <c r="C289" s="2"/>
      <c r="D289" s="2"/>
      <c r="E289" s="2"/>
      <c r="F289" s="14">
        <v>0</v>
      </c>
      <c r="G289" s="14">
        <v>0</v>
      </c>
      <c r="H289" s="69"/>
      <c r="I289" s="25"/>
      <c r="J289" s="24"/>
      <c r="K289" s="25"/>
      <c r="L289" s="25"/>
      <c r="M289" s="25"/>
      <c r="N289" s="25"/>
      <c r="O289" s="25"/>
      <c r="P289" s="25"/>
      <c r="Q289" s="25"/>
    </row>
    <row r="290" spans="1:17" s="43" customFormat="1" ht="11.5" x14ac:dyDescent="0.35">
      <c r="A290" s="38"/>
      <c r="B290" s="6"/>
      <c r="C290" s="2"/>
      <c r="D290" s="2"/>
      <c r="E290" s="2"/>
      <c r="F290" s="14">
        <v>0</v>
      </c>
      <c r="G290" s="14">
        <v>0</v>
      </c>
      <c r="H290" s="69"/>
      <c r="I290" s="25"/>
      <c r="J290" s="24"/>
      <c r="K290" s="25"/>
      <c r="L290" s="25"/>
      <c r="M290" s="25"/>
      <c r="N290" s="25"/>
      <c r="O290" s="25"/>
      <c r="P290" s="25"/>
      <c r="Q290" s="25"/>
    </row>
    <row r="291" spans="1:17" s="43" customFormat="1" ht="11.5" x14ac:dyDescent="0.35">
      <c r="A291" s="38"/>
      <c r="B291" s="3"/>
      <c r="C291" s="2"/>
      <c r="D291" s="2"/>
      <c r="E291" s="2"/>
      <c r="F291" s="14">
        <v>0</v>
      </c>
      <c r="G291" s="14">
        <v>0</v>
      </c>
      <c r="H291" s="69"/>
      <c r="I291" s="25"/>
      <c r="J291" s="24"/>
      <c r="K291" s="25"/>
      <c r="L291" s="25"/>
      <c r="M291" s="25"/>
      <c r="N291" s="25"/>
      <c r="O291" s="25"/>
      <c r="P291" s="25"/>
      <c r="Q291" s="25"/>
    </row>
    <row r="292" spans="1:17" s="43" customFormat="1" ht="11.5" x14ac:dyDescent="0.35">
      <c r="A292" s="38"/>
      <c r="B292" s="3"/>
      <c r="C292" s="2"/>
      <c r="D292" s="2"/>
      <c r="E292" s="2"/>
      <c r="F292" s="14">
        <v>0</v>
      </c>
      <c r="G292" s="14">
        <v>0</v>
      </c>
      <c r="H292" s="69"/>
      <c r="I292" s="25"/>
      <c r="J292" s="24"/>
      <c r="K292" s="25"/>
      <c r="L292" s="25"/>
      <c r="M292" s="25"/>
      <c r="N292" s="25"/>
      <c r="O292" s="25"/>
      <c r="P292" s="25"/>
      <c r="Q292" s="25"/>
    </row>
    <row r="293" spans="1:17" s="43" customFormat="1" ht="11.5" x14ac:dyDescent="0.35">
      <c r="A293" s="38"/>
      <c r="B293" s="3"/>
      <c r="C293" s="2"/>
      <c r="D293" s="2"/>
      <c r="E293" s="2"/>
      <c r="F293" s="14">
        <v>0</v>
      </c>
      <c r="G293" s="14">
        <v>0</v>
      </c>
      <c r="H293" s="69"/>
      <c r="I293" s="25"/>
      <c r="J293" s="24"/>
      <c r="K293" s="25"/>
      <c r="L293" s="25"/>
      <c r="M293" s="25"/>
      <c r="N293" s="25"/>
      <c r="O293" s="25"/>
      <c r="P293" s="25"/>
      <c r="Q293" s="25"/>
    </row>
    <row r="294" spans="1:17" s="43" customFormat="1" ht="11.5" x14ac:dyDescent="0.35">
      <c r="A294" s="38"/>
      <c r="B294" s="3"/>
      <c r="C294" s="2"/>
      <c r="D294" s="2"/>
      <c r="E294" s="2"/>
      <c r="F294" s="14">
        <v>0</v>
      </c>
      <c r="G294" s="14">
        <v>0</v>
      </c>
      <c r="H294" s="69"/>
      <c r="I294" s="25"/>
      <c r="J294" s="24"/>
      <c r="K294" s="25"/>
      <c r="L294" s="25"/>
      <c r="M294" s="25"/>
      <c r="N294" s="25"/>
      <c r="O294" s="25"/>
      <c r="P294" s="25"/>
      <c r="Q294" s="25"/>
    </row>
    <row r="295" spans="1:17" s="43" customFormat="1" ht="11.5" x14ac:dyDescent="0.35">
      <c r="A295" s="38"/>
      <c r="B295" s="3"/>
      <c r="C295" s="2"/>
      <c r="D295" s="2"/>
      <c r="E295" s="2"/>
      <c r="F295" s="14">
        <v>0</v>
      </c>
      <c r="G295" s="14">
        <v>0</v>
      </c>
      <c r="H295" s="69"/>
      <c r="I295" s="25"/>
      <c r="J295" s="24"/>
      <c r="K295" s="25"/>
      <c r="L295" s="25"/>
      <c r="M295" s="25"/>
      <c r="N295" s="25"/>
      <c r="O295" s="25"/>
      <c r="P295" s="25"/>
      <c r="Q295" s="25"/>
    </row>
    <row r="296" spans="1:17" s="43" customFormat="1" ht="11.5" x14ac:dyDescent="0.35">
      <c r="A296" s="38"/>
      <c r="B296" s="102"/>
      <c r="C296" s="90"/>
      <c r="D296" s="103"/>
      <c r="E296" s="104" t="s">
        <v>47</v>
      </c>
      <c r="F296" s="19">
        <f>SUM(F289:F295)</f>
        <v>0</v>
      </c>
      <c r="G296" s="19">
        <f>SUM(G289:G295)</f>
        <v>0</v>
      </c>
      <c r="H296" s="69"/>
      <c r="I296" s="25"/>
      <c r="J296" s="24"/>
      <c r="K296" s="25"/>
      <c r="L296" s="25"/>
      <c r="M296" s="25"/>
      <c r="N296" s="25"/>
      <c r="O296" s="25"/>
      <c r="P296" s="25"/>
      <c r="Q296" s="25"/>
    </row>
    <row r="297" spans="1:17" s="43" customFormat="1" thickBot="1" x14ac:dyDescent="0.4">
      <c r="A297" s="38"/>
      <c r="B297" s="70"/>
      <c r="C297" s="25"/>
      <c r="D297" s="82"/>
      <c r="E297" s="83"/>
      <c r="F297" s="19"/>
      <c r="G297" s="109"/>
      <c r="H297" s="69"/>
      <c r="I297" s="25"/>
      <c r="J297" s="24"/>
      <c r="K297" s="25"/>
      <c r="L297" s="25"/>
      <c r="M297" s="25"/>
      <c r="N297" s="25"/>
      <c r="O297" s="25"/>
      <c r="P297" s="25"/>
      <c r="Q297" s="25"/>
    </row>
    <row r="298" spans="1:17" s="43" customFormat="1" ht="12" thickBot="1" x14ac:dyDescent="0.4">
      <c r="A298" s="38"/>
      <c r="B298" s="77"/>
      <c r="C298" s="78"/>
      <c r="D298" s="105"/>
      <c r="E298" s="80" t="s">
        <v>140</v>
      </c>
      <c r="F298" s="60">
        <f>F274+F285+F296</f>
        <v>0</v>
      </c>
      <c r="G298" s="60">
        <f>G274+G285+G296</f>
        <v>0</v>
      </c>
      <c r="H298" s="81"/>
      <c r="I298" s="25"/>
      <c r="J298" s="24"/>
      <c r="K298" s="25"/>
      <c r="L298" s="25"/>
      <c r="M298" s="25"/>
      <c r="N298" s="25"/>
      <c r="O298" s="25"/>
      <c r="P298" s="25"/>
      <c r="Q298" s="25"/>
    </row>
    <row r="299" spans="1:17" s="43" customFormat="1" ht="12.5" x14ac:dyDescent="0.35">
      <c r="A299" s="38"/>
      <c r="B299" s="25"/>
      <c r="C299" s="25"/>
      <c r="D299" s="82"/>
      <c r="E299" s="83"/>
      <c r="F299" s="19"/>
      <c r="G299" s="109"/>
      <c r="H299" s="106"/>
      <c r="I299" s="25"/>
      <c r="J299" s="24"/>
      <c r="K299" s="25"/>
      <c r="L299" s="25"/>
      <c r="M299" s="25"/>
      <c r="N299" s="25"/>
      <c r="O299" s="25"/>
      <c r="P299" s="25"/>
      <c r="Q299" s="25"/>
    </row>
    <row r="300" spans="1:17" s="43" customFormat="1" ht="12" thickBot="1" x14ac:dyDescent="0.4">
      <c r="A300" s="38"/>
      <c r="B300" s="25"/>
      <c r="C300" s="25"/>
      <c r="D300" s="82"/>
      <c r="E300" s="83"/>
      <c r="F300" s="19"/>
      <c r="G300" s="19"/>
      <c r="H300" s="106"/>
      <c r="I300" s="25"/>
      <c r="J300" s="24"/>
      <c r="K300" s="25"/>
      <c r="L300" s="25"/>
      <c r="M300" s="25"/>
      <c r="N300" s="25"/>
      <c r="O300" s="25"/>
      <c r="P300" s="25"/>
      <c r="Q300" s="25"/>
    </row>
    <row r="301" spans="1:17" s="43" customFormat="1" ht="16" thickBot="1" x14ac:dyDescent="0.4">
      <c r="A301" s="62" t="s">
        <v>106</v>
      </c>
      <c r="B301" s="111" t="s">
        <v>10</v>
      </c>
      <c r="C301" s="112"/>
      <c r="D301" s="113"/>
      <c r="E301" s="114"/>
      <c r="F301" s="115">
        <f>F30+F69+F119+F169+F219+F258+F298</f>
        <v>0</v>
      </c>
      <c r="G301" s="115">
        <f>G30+G69+G119+G169+G219+G258+G298</f>
        <v>0</v>
      </c>
      <c r="H301" s="116"/>
      <c r="I301" s="25"/>
      <c r="J301" s="24"/>
      <c r="K301" s="25"/>
      <c r="L301" s="25"/>
      <c r="M301" s="25"/>
      <c r="N301" s="25"/>
      <c r="O301" s="25"/>
      <c r="P301" s="25"/>
      <c r="Q301" s="25"/>
    </row>
    <row r="302" spans="1:17" s="35" customFormat="1" ht="11.25" customHeight="1" x14ac:dyDescent="0.35">
      <c r="A302" s="10"/>
      <c r="D302" s="32"/>
      <c r="F302" s="117"/>
      <c r="G302" s="117"/>
      <c r="H302" s="34"/>
      <c r="J302" s="36"/>
      <c r="K302" s="25"/>
      <c r="L302" s="25"/>
      <c r="M302" s="25"/>
    </row>
    <row r="303" spans="1:17" s="35" customFormat="1" ht="12" thickBot="1" x14ac:dyDescent="0.4">
      <c r="A303" s="118"/>
      <c r="B303" s="119"/>
      <c r="C303" s="119"/>
      <c r="D303" s="120"/>
      <c r="E303" s="120"/>
      <c r="F303" s="121"/>
      <c r="G303" s="121"/>
      <c r="H303" s="122"/>
      <c r="I303" s="122"/>
      <c r="J303" s="119"/>
      <c r="K303" s="25"/>
      <c r="L303" s="25"/>
      <c r="M303" s="25"/>
    </row>
    <row r="304" spans="1:17" s="35" customFormat="1" ht="15.5" x14ac:dyDescent="0.35">
      <c r="A304" s="62" t="s">
        <v>107</v>
      </c>
      <c r="B304" s="168" t="s">
        <v>11</v>
      </c>
      <c r="C304" s="169"/>
      <c r="D304" s="169"/>
      <c r="E304" s="169"/>
      <c r="F304" s="169"/>
      <c r="G304" s="23"/>
      <c r="H304" s="123"/>
      <c r="J304" s="36"/>
      <c r="K304" s="25"/>
      <c r="L304" s="25"/>
      <c r="M304" s="25"/>
    </row>
    <row r="305" spans="1:17" s="35" customFormat="1" ht="11.5" x14ac:dyDescent="0.35">
      <c r="A305" s="10"/>
      <c r="B305" s="9"/>
      <c r="C305" s="10"/>
      <c r="D305" s="10"/>
      <c r="E305" s="10"/>
      <c r="F305" s="10"/>
      <c r="G305" s="10"/>
      <c r="H305" s="69"/>
      <c r="J305" s="36"/>
      <c r="K305" s="25"/>
      <c r="L305" s="25"/>
      <c r="M305" s="25"/>
    </row>
    <row r="306" spans="1:17" s="35" customFormat="1" ht="11.5" x14ac:dyDescent="0.35">
      <c r="A306" s="10"/>
      <c r="B306" s="9"/>
      <c r="C306" s="10"/>
      <c r="D306" s="10"/>
      <c r="E306" s="10"/>
      <c r="F306" s="10"/>
      <c r="G306" s="10"/>
      <c r="H306" s="124"/>
      <c r="J306" s="36"/>
      <c r="K306" s="25"/>
      <c r="L306" s="25"/>
      <c r="M306" s="25"/>
    </row>
    <row r="307" spans="1:17" s="35" customFormat="1" ht="11.5" x14ac:dyDescent="0.35">
      <c r="A307" s="10"/>
      <c r="B307" s="9"/>
      <c r="C307" s="10"/>
      <c r="D307" s="10"/>
      <c r="E307" s="10"/>
      <c r="F307" s="10"/>
      <c r="G307" s="10"/>
      <c r="H307" s="69"/>
      <c r="J307" s="36"/>
      <c r="K307" s="25"/>
      <c r="L307" s="25"/>
      <c r="M307" s="25"/>
    </row>
    <row r="308" spans="1:17" s="35" customFormat="1" ht="11.5" x14ac:dyDescent="0.35">
      <c r="A308" s="10"/>
      <c r="B308" s="9"/>
      <c r="C308" s="10"/>
      <c r="D308" s="10"/>
      <c r="E308" s="10"/>
      <c r="F308" s="10"/>
      <c r="G308" s="10"/>
      <c r="H308" s="69"/>
      <c r="J308" s="36"/>
      <c r="K308" s="25"/>
      <c r="L308" s="25"/>
      <c r="M308" s="25"/>
    </row>
    <row r="309" spans="1:17" s="35" customFormat="1" ht="11.5" x14ac:dyDescent="0.35">
      <c r="A309" s="10"/>
      <c r="B309" s="9"/>
      <c r="C309" s="10"/>
      <c r="D309" s="10"/>
      <c r="E309" s="10"/>
      <c r="F309" s="10"/>
      <c r="G309" s="10"/>
      <c r="H309" s="69"/>
      <c r="J309" s="36"/>
    </row>
    <row r="310" spans="1:17" s="35" customFormat="1" ht="11.5" x14ac:dyDescent="0.35">
      <c r="A310" s="10"/>
      <c r="B310" s="9"/>
      <c r="C310" s="10"/>
      <c r="D310" s="10"/>
      <c r="E310" s="10"/>
      <c r="F310" s="10"/>
      <c r="G310" s="10"/>
      <c r="H310" s="69"/>
      <c r="J310" s="36"/>
    </row>
    <row r="311" spans="1:17" s="37" customFormat="1" ht="11.5" x14ac:dyDescent="0.35">
      <c r="A311" s="10"/>
      <c r="B311" s="9"/>
      <c r="C311" s="10"/>
      <c r="D311" s="10"/>
      <c r="E311" s="10"/>
      <c r="F311" s="10"/>
      <c r="G311" s="10"/>
      <c r="H311" s="69"/>
      <c r="I311" s="35"/>
      <c r="J311" s="36"/>
      <c r="K311" s="35"/>
      <c r="L311" s="35"/>
      <c r="M311" s="35"/>
      <c r="N311" s="35"/>
      <c r="O311" s="35"/>
      <c r="P311" s="35"/>
      <c r="Q311" s="35"/>
    </row>
    <row r="312" spans="1:17" s="37" customFormat="1" ht="11.5" x14ac:dyDescent="0.35">
      <c r="A312" s="10"/>
      <c r="B312" s="9"/>
      <c r="C312" s="10"/>
      <c r="D312" s="10"/>
      <c r="E312" s="10"/>
      <c r="F312" s="10"/>
      <c r="G312" s="10"/>
      <c r="H312" s="69"/>
      <c r="I312" s="35"/>
      <c r="J312" s="36"/>
      <c r="K312" s="35"/>
      <c r="L312" s="35"/>
      <c r="M312" s="35"/>
      <c r="N312" s="35"/>
      <c r="O312" s="35"/>
      <c r="P312" s="35"/>
      <c r="Q312" s="35"/>
    </row>
    <row r="313" spans="1:17" s="37" customFormat="1" ht="11.5" x14ac:dyDescent="0.35">
      <c r="A313" s="10"/>
      <c r="B313" s="9"/>
      <c r="C313" s="10"/>
      <c r="D313" s="10"/>
      <c r="E313" s="10"/>
      <c r="F313" s="10"/>
      <c r="G313" s="10"/>
      <c r="H313" s="69"/>
      <c r="I313" s="35"/>
      <c r="J313" s="36"/>
      <c r="K313" s="35"/>
      <c r="L313" s="35"/>
      <c r="M313" s="35"/>
      <c r="N313" s="35"/>
      <c r="O313" s="35"/>
      <c r="P313" s="35"/>
      <c r="Q313" s="35"/>
    </row>
    <row r="314" spans="1:17" s="37" customFormat="1" ht="11.5" x14ac:dyDescent="0.35">
      <c r="A314" s="10"/>
      <c r="B314" s="9"/>
      <c r="C314" s="10"/>
      <c r="D314" s="10"/>
      <c r="E314" s="10"/>
      <c r="F314" s="10"/>
      <c r="G314" s="10"/>
      <c r="H314" s="69"/>
      <c r="I314" s="35"/>
      <c r="J314" s="36"/>
      <c r="K314" s="35"/>
      <c r="L314" s="35"/>
      <c r="M314" s="35"/>
      <c r="N314" s="35"/>
      <c r="O314" s="35"/>
      <c r="P314" s="35"/>
      <c r="Q314" s="35"/>
    </row>
    <row r="315" spans="1:17" x14ac:dyDescent="0.35">
      <c r="B315" s="11"/>
      <c r="C315" s="12"/>
      <c r="D315" s="12"/>
      <c r="E315" s="12"/>
      <c r="F315" s="12"/>
      <c r="G315" s="12"/>
      <c r="H315" s="125"/>
    </row>
    <row r="316" spans="1:17" ht="13.5" thickBot="1" x14ac:dyDescent="0.4">
      <c r="B316" s="7"/>
      <c r="C316" s="8"/>
      <c r="D316" s="8"/>
      <c r="E316" s="8"/>
      <c r="F316" s="8"/>
      <c r="G316" s="8"/>
      <c r="H316" s="126"/>
    </row>
    <row r="317" spans="1:17" x14ac:dyDescent="0.35">
      <c r="B317" s="28"/>
      <c r="C317" s="28"/>
      <c r="D317" s="127"/>
      <c r="E317" s="28"/>
      <c r="F317" s="127"/>
      <c r="G317" s="127"/>
      <c r="H317" s="128"/>
    </row>
    <row r="318" spans="1:17" x14ac:dyDescent="0.35">
      <c r="B318" s="28"/>
      <c r="C318" s="28"/>
      <c r="D318" s="127"/>
      <c r="E318" s="28"/>
      <c r="F318" s="127"/>
      <c r="G318" s="127"/>
      <c r="H318" s="128"/>
    </row>
    <row r="319" spans="1:17" s="43" customFormat="1" ht="11.5" x14ac:dyDescent="0.35">
      <c r="A319" s="38"/>
      <c r="B319" s="25"/>
      <c r="C319" s="25"/>
      <c r="D319" s="82"/>
      <c r="E319" s="83"/>
      <c r="F319" s="19"/>
      <c r="G319" s="19"/>
      <c r="H319" s="106"/>
      <c r="I319" s="25"/>
      <c r="J319" s="24"/>
      <c r="K319" s="25"/>
      <c r="L319" s="25"/>
      <c r="M319" s="25"/>
      <c r="N319" s="25"/>
      <c r="O319" s="25"/>
      <c r="P319" s="25"/>
      <c r="Q319" s="25"/>
    </row>
    <row r="320" spans="1:17" s="43" customFormat="1" ht="11.5" x14ac:dyDescent="0.35">
      <c r="A320" s="38"/>
      <c r="B320" s="25"/>
      <c r="C320" s="25"/>
      <c r="D320" s="82"/>
      <c r="E320" s="83"/>
      <c r="F320" s="19"/>
      <c r="G320" s="19"/>
      <c r="H320" s="106"/>
      <c r="I320" s="25"/>
      <c r="J320" s="24"/>
      <c r="K320" s="25"/>
      <c r="L320" s="25"/>
      <c r="M320" s="25"/>
      <c r="N320" s="25"/>
      <c r="O320" s="25"/>
      <c r="P320" s="25"/>
      <c r="Q320" s="25"/>
    </row>
    <row r="321" spans="1:10" x14ac:dyDescent="0.35">
      <c r="B321" s="28"/>
      <c r="C321" s="28"/>
      <c r="D321" s="127"/>
      <c r="E321" s="28"/>
      <c r="F321" s="127"/>
      <c r="G321" s="127"/>
      <c r="H321" s="128"/>
    </row>
    <row r="322" spans="1:10" x14ac:dyDescent="0.35">
      <c r="B322" s="28"/>
      <c r="C322" s="28"/>
      <c r="D322" s="127"/>
      <c r="E322" s="28"/>
      <c r="F322" s="127"/>
      <c r="G322" s="127"/>
      <c r="H322" s="128"/>
    </row>
    <row r="323" spans="1:10" x14ac:dyDescent="0.35">
      <c r="B323" s="28"/>
      <c r="C323" s="28"/>
      <c r="D323" s="127"/>
      <c r="E323" s="28"/>
      <c r="F323" s="127"/>
      <c r="G323" s="127"/>
      <c r="H323" s="128"/>
    </row>
    <row r="324" spans="1:10" x14ac:dyDescent="0.35">
      <c r="B324" s="28"/>
      <c r="C324" s="28"/>
      <c r="D324" s="127"/>
      <c r="E324" s="28"/>
      <c r="F324" s="127"/>
      <c r="G324" s="127"/>
      <c r="H324" s="128"/>
    </row>
    <row r="325" spans="1:10" x14ac:dyDescent="0.35">
      <c r="B325" s="28"/>
      <c r="C325" s="28"/>
      <c r="D325" s="127"/>
      <c r="E325" s="28"/>
      <c r="F325" s="127"/>
      <c r="G325" s="127"/>
      <c r="H325" s="128"/>
    </row>
    <row r="326" spans="1:10" x14ac:dyDescent="0.35">
      <c r="B326" s="28"/>
      <c r="C326" s="28"/>
      <c r="D326" s="127"/>
      <c r="E326" s="28"/>
      <c r="F326" s="127"/>
      <c r="G326" s="127"/>
      <c r="H326" s="128"/>
    </row>
    <row r="327" spans="1:10" x14ac:dyDescent="0.35">
      <c r="B327" s="129"/>
      <c r="C327" s="129"/>
      <c r="D327" s="130"/>
      <c r="E327" s="129"/>
      <c r="F327" s="130"/>
      <c r="G327" s="130"/>
      <c r="H327" s="131"/>
      <c r="I327" s="129"/>
      <c r="J327" s="132"/>
    </row>
    <row r="328" spans="1:10" x14ac:dyDescent="0.35">
      <c r="B328" s="129"/>
      <c r="C328" s="129"/>
      <c r="D328" s="130"/>
      <c r="E328" s="129"/>
      <c r="F328" s="130"/>
      <c r="G328" s="130"/>
      <c r="H328" s="131"/>
      <c r="I328" s="129"/>
      <c r="J328" s="132"/>
    </row>
    <row r="329" spans="1:10" x14ac:dyDescent="0.35">
      <c r="B329" s="129"/>
      <c r="C329" s="129"/>
      <c r="D329" s="130"/>
      <c r="E329" s="129"/>
      <c r="F329" s="130"/>
      <c r="G329" s="130"/>
      <c r="H329" s="131"/>
      <c r="I329" s="129"/>
      <c r="J329" s="132"/>
    </row>
    <row r="330" spans="1:10" x14ac:dyDescent="0.35">
      <c r="B330" s="129"/>
      <c r="C330" s="129"/>
      <c r="D330" s="130"/>
      <c r="E330" s="129"/>
      <c r="F330" s="130"/>
      <c r="G330" s="130"/>
      <c r="H330" s="131"/>
      <c r="I330" s="129"/>
      <c r="J330" s="132"/>
    </row>
    <row r="331" spans="1:10" s="129" customFormat="1" x14ac:dyDescent="0.35">
      <c r="A331" s="133"/>
      <c r="D331" s="130"/>
      <c r="F331" s="130"/>
      <c r="G331" s="130"/>
      <c r="H331" s="131"/>
      <c r="J331" s="132"/>
    </row>
    <row r="332" spans="1:10" s="129" customFormat="1" x14ac:dyDescent="0.35">
      <c r="A332" s="133"/>
      <c r="D332" s="130"/>
      <c r="F332" s="130"/>
      <c r="G332" s="130"/>
      <c r="H332" s="131"/>
      <c r="J332" s="132"/>
    </row>
    <row r="333" spans="1:10" s="129" customFormat="1" x14ac:dyDescent="0.35">
      <c r="A333" s="133"/>
      <c r="D333" s="130"/>
      <c r="F333" s="130"/>
      <c r="G333" s="130"/>
      <c r="H333" s="131"/>
      <c r="J333" s="132"/>
    </row>
    <row r="334" spans="1:10" s="129" customFormat="1" x14ac:dyDescent="0.35">
      <c r="A334" s="133"/>
      <c r="D334" s="130"/>
      <c r="F334" s="130"/>
      <c r="G334" s="130"/>
      <c r="H334" s="131"/>
      <c r="J334" s="132"/>
    </row>
    <row r="335" spans="1:10" s="129" customFormat="1" x14ac:dyDescent="0.35">
      <c r="A335" s="133"/>
      <c r="D335" s="130"/>
      <c r="F335" s="130"/>
      <c r="G335" s="130"/>
      <c r="H335" s="131"/>
      <c r="J335" s="132"/>
    </row>
    <row r="336" spans="1:10" s="129" customFormat="1" x14ac:dyDescent="0.35">
      <c r="A336" s="133"/>
      <c r="D336" s="130"/>
      <c r="F336" s="130"/>
      <c r="G336" s="130"/>
      <c r="H336" s="131"/>
      <c r="J336" s="132"/>
    </row>
    <row r="337" spans="1:10" s="129" customFormat="1" x14ac:dyDescent="0.35">
      <c r="A337" s="133"/>
      <c r="D337" s="130"/>
      <c r="F337" s="130"/>
      <c r="G337" s="130"/>
      <c r="H337" s="131"/>
      <c r="J337" s="132"/>
    </row>
    <row r="338" spans="1:10" s="129" customFormat="1" x14ac:dyDescent="0.35">
      <c r="A338" s="133"/>
      <c r="D338" s="130"/>
      <c r="F338" s="130"/>
      <c r="G338" s="130"/>
      <c r="H338" s="131"/>
      <c r="J338" s="132"/>
    </row>
    <row r="339" spans="1:10" s="129" customFormat="1" x14ac:dyDescent="0.35">
      <c r="A339" s="133"/>
      <c r="D339" s="130"/>
      <c r="F339" s="130"/>
      <c r="G339" s="130"/>
      <c r="H339" s="131"/>
      <c r="J339" s="132"/>
    </row>
    <row r="340" spans="1:10" s="129" customFormat="1" x14ac:dyDescent="0.35">
      <c r="A340" s="133"/>
      <c r="D340" s="130"/>
      <c r="F340" s="130"/>
      <c r="G340" s="130"/>
      <c r="H340" s="131"/>
      <c r="J340" s="132"/>
    </row>
    <row r="341" spans="1:10" s="129" customFormat="1" x14ac:dyDescent="0.35">
      <c r="A341" s="133"/>
      <c r="D341" s="130"/>
      <c r="F341" s="130"/>
      <c r="G341" s="130"/>
      <c r="H341" s="131"/>
      <c r="J341" s="132"/>
    </row>
    <row r="342" spans="1:10" s="129" customFormat="1" x14ac:dyDescent="0.35">
      <c r="A342" s="133"/>
      <c r="D342" s="130"/>
      <c r="F342" s="130"/>
      <c r="G342" s="130"/>
      <c r="H342" s="131"/>
      <c r="J342" s="132"/>
    </row>
    <row r="343" spans="1:10" s="129" customFormat="1" x14ac:dyDescent="0.35">
      <c r="A343" s="133"/>
      <c r="D343" s="130"/>
      <c r="F343" s="130"/>
      <c r="G343" s="130"/>
      <c r="H343" s="131"/>
      <c r="J343" s="132"/>
    </row>
    <row r="344" spans="1:10" s="129" customFormat="1" x14ac:dyDescent="0.35">
      <c r="A344" s="133"/>
      <c r="D344" s="130"/>
      <c r="F344" s="130"/>
      <c r="G344" s="130"/>
      <c r="H344" s="131"/>
      <c r="J344" s="132"/>
    </row>
    <row r="345" spans="1:10" s="129" customFormat="1" x14ac:dyDescent="0.35">
      <c r="A345" s="133"/>
      <c r="D345" s="130"/>
      <c r="F345" s="130"/>
      <c r="G345" s="130"/>
      <c r="H345" s="131"/>
      <c r="J345" s="132"/>
    </row>
    <row r="346" spans="1:10" s="129" customFormat="1" x14ac:dyDescent="0.35">
      <c r="A346" s="133"/>
      <c r="D346" s="130"/>
      <c r="F346" s="130"/>
      <c r="G346" s="130"/>
      <c r="H346" s="131"/>
      <c r="J346" s="132"/>
    </row>
    <row r="347" spans="1:10" s="129" customFormat="1" x14ac:dyDescent="0.35">
      <c r="A347" s="133"/>
      <c r="D347" s="130"/>
      <c r="F347" s="130"/>
      <c r="G347" s="130"/>
      <c r="H347" s="131"/>
      <c r="J347" s="132"/>
    </row>
    <row r="348" spans="1:10" s="129" customFormat="1" x14ac:dyDescent="0.35">
      <c r="A348" s="133"/>
      <c r="D348" s="130"/>
      <c r="F348" s="130"/>
      <c r="G348" s="130"/>
      <c r="H348" s="131"/>
      <c r="J348" s="132"/>
    </row>
    <row r="349" spans="1:10" s="129" customFormat="1" x14ac:dyDescent="0.35">
      <c r="A349" s="133"/>
      <c r="D349" s="130"/>
      <c r="F349" s="130"/>
      <c r="G349" s="130"/>
      <c r="H349" s="131"/>
      <c r="J349" s="132"/>
    </row>
    <row r="350" spans="1:10" s="129" customFormat="1" hidden="1" x14ac:dyDescent="0.35">
      <c r="A350" s="133"/>
      <c r="B350" s="41" t="s">
        <v>152</v>
      </c>
      <c r="C350" s="41" t="s">
        <v>153</v>
      </c>
      <c r="D350" s="130"/>
      <c r="F350" s="130"/>
      <c r="G350" s="130"/>
      <c r="H350" s="131"/>
      <c r="J350" s="132"/>
    </row>
    <row r="351" spans="1:10" s="129" customFormat="1" x14ac:dyDescent="0.35">
      <c r="A351" s="133"/>
      <c r="D351" s="130"/>
      <c r="F351" s="130"/>
      <c r="G351" s="130"/>
      <c r="H351" s="131"/>
      <c r="J351" s="132"/>
    </row>
    <row r="352" spans="1:10" s="129" customFormat="1" x14ac:dyDescent="0.35">
      <c r="A352" s="133"/>
      <c r="D352" s="130"/>
      <c r="F352" s="130"/>
      <c r="G352" s="130"/>
      <c r="H352" s="131"/>
      <c r="J352" s="132"/>
    </row>
    <row r="353" spans="1:10" s="129" customFormat="1" x14ac:dyDescent="0.35">
      <c r="A353" s="133"/>
      <c r="D353" s="130"/>
      <c r="F353" s="130"/>
      <c r="G353" s="130"/>
      <c r="H353" s="131"/>
      <c r="J353" s="132"/>
    </row>
    <row r="354" spans="1:10" s="129" customFormat="1" x14ac:dyDescent="0.35">
      <c r="A354" s="133"/>
      <c r="D354" s="130"/>
      <c r="F354" s="130"/>
      <c r="G354" s="130"/>
      <c r="H354" s="131"/>
      <c r="J354" s="132"/>
    </row>
    <row r="355" spans="1:10" s="129" customFormat="1" x14ac:dyDescent="0.35">
      <c r="A355" s="133"/>
      <c r="D355" s="130"/>
      <c r="F355" s="130"/>
      <c r="G355" s="130"/>
      <c r="H355" s="131"/>
      <c r="J355" s="132"/>
    </row>
    <row r="356" spans="1:10" s="129" customFormat="1" x14ac:dyDescent="0.35">
      <c r="A356" s="133"/>
      <c r="D356" s="130"/>
      <c r="F356" s="130"/>
      <c r="G356" s="130"/>
      <c r="H356" s="131"/>
      <c r="J356" s="132"/>
    </row>
    <row r="357" spans="1:10" s="129" customFormat="1" x14ac:dyDescent="0.35">
      <c r="A357" s="133"/>
      <c r="D357" s="130"/>
      <c r="F357" s="130"/>
      <c r="G357" s="130"/>
      <c r="H357" s="131"/>
      <c r="J357" s="132"/>
    </row>
    <row r="358" spans="1:10" s="129" customFormat="1" x14ac:dyDescent="0.35">
      <c r="A358" s="133"/>
      <c r="D358" s="130"/>
      <c r="F358" s="130"/>
      <c r="G358" s="130"/>
      <c r="H358" s="131"/>
      <c r="J358" s="132"/>
    </row>
    <row r="359" spans="1:10" s="129" customFormat="1" x14ac:dyDescent="0.35">
      <c r="A359" s="133"/>
      <c r="D359" s="130"/>
      <c r="F359" s="130"/>
      <c r="G359" s="130"/>
      <c r="H359" s="131"/>
      <c r="J359" s="132"/>
    </row>
    <row r="360" spans="1:10" s="129" customFormat="1" x14ac:dyDescent="0.35">
      <c r="A360" s="133"/>
      <c r="D360" s="130"/>
      <c r="F360" s="130"/>
      <c r="G360" s="130"/>
      <c r="H360" s="131"/>
      <c r="J360" s="132"/>
    </row>
    <row r="361" spans="1:10" s="129" customFormat="1" x14ac:dyDescent="0.35">
      <c r="A361" s="133"/>
      <c r="D361" s="130"/>
      <c r="F361" s="130"/>
      <c r="G361" s="130"/>
      <c r="H361" s="131"/>
      <c r="J361" s="132"/>
    </row>
    <row r="362" spans="1:10" s="129" customFormat="1" x14ac:dyDescent="0.35">
      <c r="A362" s="133"/>
      <c r="D362" s="130"/>
      <c r="F362" s="130"/>
      <c r="G362" s="130"/>
      <c r="H362" s="131"/>
      <c r="J362" s="132"/>
    </row>
    <row r="363" spans="1:10" s="129" customFormat="1" x14ac:dyDescent="0.35">
      <c r="A363" s="133"/>
      <c r="D363" s="130"/>
      <c r="F363" s="130"/>
      <c r="G363" s="130"/>
      <c r="H363" s="131"/>
      <c r="J363" s="132"/>
    </row>
    <row r="364" spans="1:10" s="129" customFormat="1" x14ac:dyDescent="0.35">
      <c r="A364" s="133"/>
      <c r="D364" s="130"/>
      <c r="F364" s="130"/>
      <c r="G364" s="130"/>
      <c r="H364" s="131"/>
      <c r="J364" s="132"/>
    </row>
    <row r="365" spans="1:10" s="129" customFormat="1" x14ac:dyDescent="0.35">
      <c r="A365" s="133"/>
      <c r="D365" s="130"/>
      <c r="F365" s="130"/>
      <c r="G365" s="130"/>
      <c r="H365" s="131"/>
      <c r="J365" s="132"/>
    </row>
    <row r="366" spans="1:10" s="129" customFormat="1" x14ac:dyDescent="0.35">
      <c r="A366" s="133"/>
      <c r="D366" s="130"/>
      <c r="F366" s="130"/>
      <c r="G366" s="130"/>
      <c r="H366" s="131"/>
      <c r="J366" s="132"/>
    </row>
    <row r="367" spans="1:10" s="129" customFormat="1" x14ac:dyDescent="0.35">
      <c r="A367" s="133"/>
      <c r="D367" s="130"/>
      <c r="F367" s="130"/>
      <c r="G367" s="130"/>
      <c r="H367" s="131"/>
      <c r="J367" s="132"/>
    </row>
    <row r="368" spans="1:10" s="129" customFormat="1" x14ac:dyDescent="0.35">
      <c r="A368" s="133"/>
      <c r="D368" s="130"/>
      <c r="F368" s="130"/>
      <c r="G368" s="130"/>
      <c r="H368" s="131"/>
      <c r="J368" s="132"/>
    </row>
    <row r="369" spans="1:10" s="129" customFormat="1" x14ac:dyDescent="0.35">
      <c r="A369" s="133"/>
      <c r="D369" s="130"/>
      <c r="F369" s="130"/>
      <c r="G369" s="130"/>
      <c r="H369" s="131"/>
      <c r="J369" s="132"/>
    </row>
    <row r="370" spans="1:10" s="129" customFormat="1" x14ac:dyDescent="0.35">
      <c r="A370" s="133"/>
      <c r="D370" s="130"/>
      <c r="F370" s="130"/>
      <c r="G370" s="130"/>
      <c r="H370" s="131"/>
      <c r="J370" s="132"/>
    </row>
    <row r="371" spans="1:10" s="129" customFormat="1" x14ac:dyDescent="0.35">
      <c r="A371" s="133"/>
      <c r="D371" s="130"/>
      <c r="F371" s="130"/>
      <c r="G371" s="130"/>
      <c r="H371" s="131"/>
      <c r="J371" s="132"/>
    </row>
    <row r="372" spans="1:10" s="129" customFormat="1" x14ac:dyDescent="0.35">
      <c r="A372" s="133"/>
      <c r="D372" s="130"/>
      <c r="F372" s="130"/>
      <c r="G372" s="130"/>
      <c r="H372" s="131"/>
      <c r="J372" s="132"/>
    </row>
    <row r="373" spans="1:10" s="129" customFormat="1" x14ac:dyDescent="0.35">
      <c r="A373" s="133"/>
      <c r="D373" s="130"/>
      <c r="F373" s="130"/>
      <c r="G373" s="130"/>
      <c r="H373" s="131"/>
      <c r="J373" s="132"/>
    </row>
    <row r="374" spans="1:10" s="129" customFormat="1" x14ac:dyDescent="0.35">
      <c r="A374" s="133"/>
      <c r="D374" s="130"/>
      <c r="F374" s="130"/>
      <c r="G374" s="130"/>
      <c r="H374" s="131"/>
      <c r="J374" s="132"/>
    </row>
    <row r="375" spans="1:10" s="129" customFormat="1" x14ac:dyDescent="0.35">
      <c r="A375" s="133"/>
      <c r="D375" s="130"/>
      <c r="F375" s="130"/>
      <c r="G375" s="130"/>
      <c r="H375" s="131"/>
      <c r="J375" s="132"/>
    </row>
    <row r="376" spans="1:10" s="129" customFormat="1" x14ac:dyDescent="0.35">
      <c r="A376" s="133"/>
      <c r="D376" s="130"/>
      <c r="F376" s="130"/>
      <c r="G376" s="130"/>
      <c r="H376" s="131"/>
      <c r="J376" s="132"/>
    </row>
    <row r="377" spans="1:10" s="129" customFormat="1" x14ac:dyDescent="0.35">
      <c r="A377" s="133"/>
      <c r="D377" s="130"/>
      <c r="F377" s="130"/>
      <c r="G377" s="130"/>
      <c r="H377" s="131"/>
      <c r="J377" s="132"/>
    </row>
    <row r="378" spans="1:10" s="129" customFormat="1" x14ac:dyDescent="0.35">
      <c r="A378" s="133"/>
      <c r="D378" s="130"/>
      <c r="F378" s="130"/>
      <c r="G378" s="130"/>
      <c r="H378" s="131"/>
      <c r="J378" s="132"/>
    </row>
    <row r="379" spans="1:10" s="129" customFormat="1" x14ac:dyDescent="0.35">
      <c r="A379" s="133"/>
      <c r="D379" s="130"/>
      <c r="F379" s="130"/>
      <c r="G379" s="130"/>
      <c r="H379" s="131"/>
      <c r="J379" s="132"/>
    </row>
    <row r="380" spans="1:10" s="129" customFormat="1" x14ac:dyDescent="0.35">
      <c r="A380" s="133"/>
      <c r="D380" s="130"/>
      <c r="F380" s="130"/>
      <c r="G380" s="130"/>
      <c r="H380" s="131"/>
      <c r="J380" s="132"/>
    </row>
    <row r="381" spans="1:10" s="129" customFormat="1" x14ac:dyDescent="0.35">
      <c r="A381" s="133"/>
      <c r="D381" s="130"/>
      <c r="F381" s="130"/>
      <c r="G381" s="130"/>
      <c r="H381" s="131"/>
      <c r="J381" s="132"/>
    </row>
    <row r="382" spans="1:10" s="129" customFormat="1" x14ac:dyDescent="0.35">
      <c r="A382" s="133"/>
      <c r="D382" s="130"/>
      <c r="F382" s="130"/>
      <c r="G382" s="130"/>
      <c r="H382" s="131"/>
      <c r="J382" s="132"/>
    </row>
    <row r="383" spans="1:10" s="129" customFormat="1" x14ac:dyDescent="0.35">
      <c r="A383" s="133"/>
      <c r="D383" s="130"/>
      <c r="F383" s="130"/>
      <c r="G383" s="130"/>
      <c r="H383" s="131"/>
      <c r="J383" s="132"/>
    </row>
    <row r="384" spans="1:10" s="129" customFormat="1" x14ac:dyDescent="0.35">
      <c r="A384" s="133"/>
      <c r="D384" s="130"/>
      <c r="F384" s="130"/>
      <c r="G384" s="130"/>
      <c r="H384" s="131"/>
      <c r="J384" s="132"/>
    </row>
    <row r="385" spans="1:10" s="129" customFormat="1" x14ac:dyDescent="0.35">
      <c r="A385" s="133"/>
      <c r="D385" s="130"/>
      <c r="F385" s="130"/>
      <c r="G385" s="130"/>
      <c r="H385" s="131"/>
      <c r="J385" s="132"/>
    </row>
    <row r="386" spans="1:10" s="129" customFormat="1" x14ac:dyDescent="0.35">
      <c r="A386" s="133"/>
      <c r="D386" s="130"/>
      <c r="F386" s="130"/>
      <c r="G386" s="130"/>
      <c r="H386" s="131"/>
      <c r="J386" s="132"/>
    </row>
    <row r="387" spans="1:10" s="129" customFormat="1" x14ac:dyDescent="0.35">
      <c r="A387" s="133"/>
      <c r="D387" s="130"/>
      <c r="F387" s="130"/>
      <c r="G387" s="130"/>
      <c r="H387" s="131"/>
      <c r="J387" s="132"/>
    </row>
    <row r="388" spans="1:10" s="129" customFormat="1" x14ac:dyDescent="0.35">
      <c r="A388" s="133"/>
      <c r="D388" s="130"/>
      <c r="F388" s="130"/>
      <c r="G388" s="130"/>
      <c r="H388" s="131"/>
      <c r="J388" s="132"/>
    </row>
    <row r="389" spans="1:10" s="129" customFormat="1" x14ac:dyDescent="0.35">
      <c r="A389" s="133"/>
      <c r="D389" s="130"/>
      <c r="F389" s="130"/>
      <c r="G389" s="130"/>
      <c r="H389" s="131"/>
      <c r="J389" s="132"/>
    </row>
    <row r="390" spans="1:10" s="129" customFormat="1" x14ac:dyDescent="0.35">
      <c r="A390" s="133"/>
      <c r="D390" s="130"/>
      <c r="F390" s="130"/>
      <c r="G390" s="130"/>
      <c r="H390" s="131"/>
      <c r="J390" s="132"/>
    </row>
    <row r="391" spans="1:10" s="129" customFormat="1" x14ac:dyDescent="0.35">
      <c r="A391" s="133"/>
      <c r="D391" s="130"/>
      <c r="F391" s="130"/>
      <c r="G391" s="130"/>
      <c r="H391" s="131"/>
      <c r="J391" s="132"/>
    </row>
    <row r="392" spans="1:10" s="129" customFormat="1" x14ac:dyDescent="0.35">
      <c r="A392" s="133"/>
      <c r="D392" s="130"/>
      <c r="F392" s="130"/>
      <c r="G392" s="130"/>
      <c r="H392" s="131"/>
      <c r="J392" s="132"/>
    </row>
    <row r="393" spans="1:10" s="129" customFormat="1" x14ac:dyDescent="0.35">
      <c r="A393" s="133"/>
      <c r="D393" s="130"/>
      <c r="F393" s="130"/>
      <c r="G393" s="130"/>
      <c r="H393" s="131"/>
      <c r="J393" s="132"/>
    </row>
    <row r="394" spans="1:10" s="129" customFormat="1" x14ac:dyDescent="0.35">
      <c r="A394" s="133"/>
      <c r="D394" s="130"/>
      <c r="F394" s="130"/>
      <c r="G394" s="130"/>
      <c r="H394" s="131"/>
      <c r="J394" s="132"/>
    </row>
    <row r="395" spans="1:10" s="129" customFormat="1" x14ac:dyDescent="0.35">
      <c r="A395" s="133"/>
      <c r="D395" s="130"/>
      <c r="F395" s="130"/>
      <c r="G395" s="130"/>
      <c r="H395" s="131"/>
      <c r="J395" s="132"/>
    </row>
    <row r="396" spans="1:10" s="129" customFormat="1" x14ac:dyDescent="0.35">
      <c r="A396" s="133"/>
      <c r="D396" s="130"/>
      <c r="F396" s="130"/>
      <c r="G396" s="130"/>
      <c r="H396" s="131"/>
      <c r="J396" s="132"/>
    </row>
    <row r="397" spans="1:10" s="129" customFormat="1" x14ac:dyDescent="0.35">
      <c r="A397" s="133"/>
      <c r="D397" s="130"/>
      <c r="F397" s="130"/>
      <c r="G397" s="130"/>
      <c r="H397" s="131"/>
      <c r="J397" s="132"/>
    </row>
    <row r="398" spans="1:10" s="129" customFormat="1" x14ac:dyDescent="0.35">
      <c r="A398" s="133"/>
      <c r="D398" s="130"/>
      <c r="F398" s="130"/>
      <c r="G398" s="130"/>
      <c r="H398" s="131"/>
      <c r="J398" s="132"/>
    </row>
    <row r="399" spans="1:10" s="129" customFormat="1" x14ac:dyDescent="0.35">
      <c r="A399" s="133"/>
      <c r="D399" s="130"/>
      <c r="F399" s="130"/>
      <c r="G399" s="130"/>
      <c r="H399" s="131"/>
      <c r="J399" s="132"/>
    </row>
    <row r="400" spans="1:10" s="129" customFormat="1" x14ac:dyDescent="0.35">
      <c r="A400" s="133"/>
      <c r="D400" s="130"/>
      <c r="F400" s="130"/>
      <c r="G400" s="130"/>
      <c r="H400" s="131"/>
      <c r="J400" s="132"/>
    </row>
    <row r="401" spans="1:10" s="129" customFormat="1" x14ac:dyDescent="0.35">
      <c r="A401" s="133"/>
      <c r="D401" s="130"/>
      <c r="F401" s="130"/>
      <c r="G401" s="130"/>
      <c r="H401" s="131"/>
      <c r="J401" s="132"/>
    </row>
    <row r="402" spans="1:10" s="129" customFormat="1" x14ac:dyDescent="0.35">
      <c r="A402" s="133"/>
      <c r="D402" s="130"/>
      <c r="F402" s="130"/>
      <c r="G402" s="130"/>
      <c r="H402" s="131"/>
      <c r="J402" s="132"/>
    </row>
    <row r="403" spans="1:10" s="129" customFormat="1" x14ac:dyDescent="0.35">
      <c r="A403" s="133"/>
      <c r="D403" s="130"/>
      <c r="F403" s="130"/>
      <c r="G403" s="130"/>
      <c r="H403" s="131"/>
      <c r="J403" s="132"/>
    </row>
    <row r="404" spans="1:10" s="129" customFormat="1" x14ac:dyDescent="0.35">
      <c r="A404" s="133"/>
      <c r="D404" s="130"/>
      <c r="F404" s="130"/>
      <c r="G404" s="130"/>
      <c r="H404" s="131"/>
      <c r="J404" s="132"/>
    </row>
    <row r="405" spans="1:10" s="129" customFormat="1" x14ac:dyDescent="0.35">
      <c r="A405" s="133"/>
      <c r="D405" s="130"/>
      <c r="F405" s="130"/>
      <c r="G405" s="130"/>
      <c r="H405" s="131"/>
      <c r="J405" s="132"/>
    </row>
    <row r="406" spans="1:10" s="129" customFormat="1" x14ac:dyDescent="0.35">
      <c r="A406" s="133"/>
      <c r="D406" s="130"/>
      <c r="F406" s="130"/>
      <c r="G406" s="130"/>
      <c r="H406" s="131"/>
      <c r="J406" s="132"/>
    </row>
    <row r="407" spans="1:10" s="129" customFormat="1" x14ac:dyDescent="0.35">
      <c r="A407" s="133"/>
      <c r="D407" s="130"/>
      <c r="F407" s="130"/>
      <c r="G407" s="130"/>
      <c r="H407" s="131"/>
      <c r="J407" s="132"/>
    </row>
    <row r="408" spans="1:10" s="129" customFormat="1" x14ac:dyDescent="0.35">
      <c r="A408" s="133"/>
      <c r="D408" s="130"/>
      <c r="F408" s="130"/>
      <c r="G408" s="130"/>
      <c r="H408" s="131"/>
      <c r="J408" s="132"/>
    </row>
    <row r="409" spans="1:10" s="129" customFormat="1" x14ac:dyDescent="0.35">
      <c r="A409" s="133"/>
      <c r="D409" s="130"/>
      <c r="F409" s="130"/>
      <c r="G409" s="130"/>
      <c r="H409" s="131"/>
      <c r="J409" s="132"/>
    </row>
    <row r="410" spans="1:10" s="129" customFormat="1" x14ac:dyDescent="0.35">
      <c r="A410" s="133"/>
      <c r="D410" s="130"/>
      <c r="F410" s="130"/>
      <c r="G410" s="130"/>
      <c r="H410" s="131"/>
      <c r="J410" s="132"/>
    </row>
    <row r="411" spans="1:10" s="129" customFormat="1" x14ac:dyDescent="0.35">
      <c r="A411" s="133"/>
      <c r="D411" s="130"/>
      <c r="F411" s="130"/>
      <c r="G411" s="130"/>
      <c r="H411" s="131"/>
      <c r="J411" s="132"/>
    </row>
    <row r="412" spans="1:10" s="129" customFormat="1" x14ac:dyDescent="0.35">
      <c r="A412" s="133"/>
      <c r="D412" s="130"/>
      <c r="F412" s="130"/>
      <c r="G412" s="130"/>
      <c r="H412" s="131"/>
      <c r="J412" s="132"/>
    </row>
    <row r="413" spans="1:10" s="129" customFormat="1" x14ac:dyDescent="0.35">
      <c r="A413" s="133"/>
      <c r="D413" s="130"/>
      <c r="F413" s="130"/>
      <c r="G413" s="130"/>
      <c r="H413" s="131"/>
      <c r="J413" s="132"/>
    </row>
    <row r="414" spans="1:10" s="129" customFormat="1" x14ac:dyDescent="0.35">
      <c r="A414" s="133"/>
      <c r="D414" s="130"/>
      <c r="F414" s="130"/>
      <c r="G414" s="130"/>
      <c r="H414" s="131"/>
      <c r="J414" s="132"/>
    </row>
    <row r="415" spans="1:10" s="129" customFormat="1" x14ac:dyDescent="0.35">
      <c r="A415" s="133"/>
      <c r="D415" s="130"/>
      <c r="F415" s="130"/>
      <c r="G415" s="130"/>
      <c r="H415" s="131"/>
      <c r="J415" s="132"/>
    </row>
    <row r="416" spans="1:10" s="129" customFormat="1" x14ac:dyDescent="0.35">
      <c r="A416" s="133"/>
      <c r="D416" s="130"/>
      <c r="F416" s="130"/>
      <c r="G416" s="130"/>
      <c r="H416" s="131"/>
      <c r="J416" s="132"/>
    </row>
    <row r="417" spans="1:10" s="129" customFormat="1" x14ac:dyDescent="0.35">
      <c r="A417" s="133"/>
      <c r="D417" s="130"/>
      <c r="F417" s="130"/>
      <c r="G417" s="130"/>
      <c r="H417" s="131"/>
      <c r="J417" s="132"/>
    </row>
    <row r="418" spans="1:10" s="129" customFormat="1" x14ac:dyDescent="0.35">
      <c r="A418" s="133"/>
      <c r="D418" s="130"/>
      <c r="F418" s="130"/>
      <c r="G418" s="130"/>
      <c r="H418" s="131"/>
      <c r="J418" s="132"/>
    </row>
    <row r="419" spans="1:10" s="129" customFormat="1" x14ac:dyDescent="0.35">
      <c r="A419" s="133"/>
      <c r="D419" s="130"/>
      <c r="F419" s="130"/>
      <c r="G419" s="130"/>
      <c r="H419" s="131"/>
      <c r="J419" s="132"/>
    </row>
    <row r="420" spans="1:10" s="129" customFormat="1" x14ac:dyDescent="0.35">
      <c r="A420" s="133"/>
      <c r="D420" s="130"/>
      <c r="F420" s="130"/>
      <c r="G420" s="130"/>
      <c r="H420" s="131"/>
      <c r="J420" s="132"/>
    </row>
    <row r="421" spans="1:10" s="129" customFormat="1" x14ac:dyDescent="0.35">
      <c r="A421" s="133"/>
      <c r="D421" s="130"/>
      <c r="F421" s="130"/>
      <c r="G421" s="130"/>
      <c r="H421" s="131"/>
      <c r="J421" s="132"/>
    </row>
    <row r="422" spans="1:10" s="129" customFormat="1" x14ac:dyDescent="0.35">
      <c r="A422" s="133"/>
      <c r="D422" s="130"/>
      <c r="F422" s="130"/>
      <c r="G422" s="130"/>
      <c r="H422" s="131"/>
      <c r="J422" s="132"/>
    </row>
    <row r="423" spans="1:10" s="129" customFormat="1" x14ac:dyDescent="0.35">
      <c r="A423" s="133"/>
      <c r="D423" s="130"/>
      <c r="F423" s="130"/>
      <c r="G423" s="130"/>
      <c r="H423" s="131"/>
      <c r="J423" s="132"/>
    </row>
    <row r="424" spans="1:10" s="129" customFormat="1" x14ac:dyDescent="0.35">
      <c r="A424" s="133"/>
      <c r="D424" s="130"/>
      <c r="F424" s="130"/>
      <c r="G424" s="130"/>
      <c r="H424" s="131"/>
      <c r="J424" s="132"/>
    </row>
    <row r="425" spans="1:10" s="129" customFormat="1" x14ac:dyDescent="0.35">
      <c r="A425" s="133"/>
      <c r="D425" s="130"/>
      <c r="F425" s="130"/>
      <c r="G425" s="130"/>
      <c r="H425" s="131"/>
      <c r="J425" s="132"/>
    </row>
    <row r="426" spans="1:10" s="129" customFormat="1" x14ac:dyDescent="0.35">
      <c r="A426" s="133"/>
      <c r="D426" s="130"/>
      <c r="F426" s="130"/>
      <c r="G426" s="130"/>
      <c r="H426" s="131"/>
      <c r="J426" s="132"/>
    </row>
    <row r="427" spans="1:10" s="129" customFormat="1" x14ac:dyDescent="0.35">
      <c r="A427" s="133"/>
      <c r="D427" s="130"/>
      <c r="F427" s="130"/>
      <c r="G427" s="130"/>
      <c r="H427" s="131"/>
      <c r="J427" s="132"/>
    </row>
    <row r="428" spans="1:10" s="129" customFormat="1" x14ac:dyDescent="0.35">
      <c r="A428" s="133"/>
      <c r="D428" s="130"/>
      <c r="F428" s="130"/>
      <c r="G428" s="130"/>
      <c r="H428" s="131"/>
      <c r="J428" s="132"/>
    </row>
    <row r="429" spans="1:10" s="129" customFormat="1" x14ac:dyDescent="0.35">
      <c r="A429" s="133"/>
      <c r="D429" s="130"/>
      <c r="F429" s="130"/>
      <c r="G429" s="130"/>
      <c r="H429" s="131"/>
      <c r="J429" s="132"/>
    </row>
    <row r="430" spans="1:10" s="129" customFormat="1" x14ac:dyDescent="0.35">
      <c r="A430" s="133"/>
      <c r="D430" s="130"/>
      <c r="F430" s="130"/>
      <c r="G430" s="130"/>
      <c r="H430" s="131"/>
      <c r="J430" s="132"/>
    </row>
    <row r="431" spans="1:10" s="129" customFormat="1" x14ac:dyDescent="0.35">
      <c r="A431" s="133"/>
      <c r="D431" s="130"/>
      <c r="F431" s="130"/>
      <c r="G431" s="130"/>
      <c r="H431" s="131"/>
      <c r="J431" s="132"/>
    </row>
    <row r="432" spans="1:10" s="129" customFormat="1" x14ac:dyDescent="0.35">
      <c r="A432" s="133"/>
      <c r="D432" s="130"/>
      <c r="F432" s="130"/>
      <c r="G432" s="130"/>
      <c r="H432" s="131"/>
      <c r="J432" s="132"/>
    </row>
    <row r="433" spans="1:10" s="129" customFormat="1" x14ac:dyDescent="0.35">
      <c r="A433" s="133"/>
      <c r="D433" s="130"/>
      <c r="F433" s="130"/>
      <c r="G433" s="130"/>
      <c r="H433" s="131"/>
      <c r="J433" s="132"/>
    </row>
    <row r="434" spans="1:10" s="129" customFormat="1" x14ac:dyDescent="0.35">
      <c r="A434" s="133"/>
      <c r="D434" s="130"/>
      <c r="F434" s="130"/>
      <c r="G434" s="130"/>
      <c r="H434" s="131"/>
      <c r="J434" s="132"/>
    </row>
    <row r="435" spans="1:10" s="129" customFormat="1" x14ac:dyDescent="0.35">
      <c r="A435" s="133"/>
      <c r="D435" s="130"/>
      <c r="F435" s="130"/>
      <c r="G435" s="130"/>
      <c r="H435" s="131"/>
      <c r="J435" s="132"/>
    </row>
    <row r="436" spans="1:10" s="129" customFormat="1" x14ac:dyDescent="0.35">
      <c r="A436" s="133"/>
      <c r="D436" s="130"/>
      <c r="F436" s="130"/>
      <c r="G436" s="130"/>
      <c r="H436" s="131"/>
      <c r="J436" s="132"/>
    </row>
    <row r="437" spans="1:10" s="129" customFormat="1" x14ac:dyDescent="0.35">
      <c r="A437" s="133"/>
      <c r="D437" s="130"/>
      <c r="F437" s="130"/>
      <c r="G437" s="130"/>
      <c r="H437" s="131"/>
      <c r="J437" s="132"/>
    </row>
    <row r="438" spans="1:10" s="129" customFormat="1" x14ac:dyDescent="0.35">
      <c r="A438" s="133"/>
      <c r="D438" s="130"/>
      <c r="F438" s="130"/>
      <c r="G438" s="130"/>
      <c r="H438" s="131"/>
      <c r="J438" s="132"/>
    </row>
    <row r="439" spans="1:10" s="129" customFormat="1" x14ac:dyDescent="0.35">
      <c r="A439" s="133"/>
      <c r="D439" s="130"/>
      <c r="F439" s="130"/>
      <c r="G439" s="130"/>
      <c r="H439" s="131"/>
      <c r="J439" s="132"/>
    </row>
    <row r="440" spans="1:10" s="129" customFormat="1" x14ac:dyDescent="0.35">
      <c r="A440" s="133"/>
      <c r="D440" s="130"/>
      <c r="F440" s="130"/>
      <c r="G440" s="130"/>
      <c r="H440" s="131"/>
      <c r="J440" s="132"/>
    </row>
    <row r="441" spans="1:10" s="129" customFormat="1" x14ac:dyDescent="0.35">
      <c r="A441" s="133"/>
      <c r="D441" s="130"/>
      <c r="F441" s="130"/>
      <c r="G441" s="130"/>
      <c r="H441" s="131"/>
      <c r="J441" s="132"/>
    </row>
    <row r="442" spans="1:10" s="129" customFormat="1" x14ac:dyDescent="0.35">
      <c r="A442" s="133"/>
      <c r="D442" s="130"/>
      <c r="F442" s="130"/>
      <c r="G442" s="130"/>
      <c r="H442" s="131"/>
      <c r="J442" s="132"/>
    </row>
    <row r="443" spans="1:10" s="129" customFormat="1" x14ac:dyDescent="0.35">
      <c r="A443" s="133"/>
      <c r="D443" s="130"/>
      <c r="F443" s="130"/>
      <c r="G443" s="130"/>
      <c r="H443" s="131"/>
      <c r="J443" s="132"/>
    </row>
    <row r="444" spans="1:10" s="129" customFormat="1" x14ac:dyDescent="0.35">
      <c r="A444" s="133"/>
      <c r="D444" s="130"/>
      <c r="F444" s="130"/>
      <c r="G444" s="130"/>
      <c r="H444" s="131"/>
      <c r="J444" s="132"/>
    </row>
    <row r="445" spans="1:10" s="129" customFormat="1" x14ac:dyDescent="0.35">
      <c r="A445" s="133"/>
      <c r="D445" s="130"/>
      <c r="F445" s="130"/>
      <c r="G445" s="130"/>
      <c r="H445" s="131"/>
      <c r="J445" s="132"/>
    </row>
    <row r="446" spans="1:10" s="129" customFormat="1" x14ac:dyDescent="0.35">
      <c r="A446" s="133"/>
      <c r="D446" s="130"/>
      <c r="F446" s="130"/>
      <c r="G446" s="130"/>
      <c r="H446" s="131"/>
      <c r="J446" s="132"/>
    </row>
    <row r="447" spans="1:10" s="129" customFormat="1" x14ac:dyDescent="0.35">
      <c r="A447" s="133"/>
      <c r="D447" s="130"/>
      <c r="F447" s="130"/>
      <c r="G447" s="130"/>
      <c r="H447" s="131"/>
      <c r="J447" s="132"/>
    </row>
    <row r="448" spans="1:10" s="129" customFormat="1" x14ac:dyDescent="0.35">
      <c r="A448" s="133"/>
      <c r="D448" s="130"/>
      <c r="F448" s="130"/>
      <c r="G448" s="130"/>
      <c r="H448" s="131"/>
      <c r="J448" s="132"/>
    </row>
    <row r="449" spans="1:10" s="129" customFormat="1" x14ac:dyDescent="0.35">
      <c r="A449" s="133"/>
      <c r="D449" s="130"/>
      <c r="F449" s="130"/>
      <c r="G449" s="130"/>
      <c r="H449" s="131"/>
      <c r="J449" s="132"/>
    </row>
    <row r="450" spans="1:10" s="129" customFormat="1" x14ac:dyDescent="0.35">
      <c r="A450" s="133"/>
      <c r="D450" s="130"/>
      <c r="F450" s="130"/>
      <c r="G450" s="130"/>
      <c r="H450" s="131"/>
      <c r="J450" s="132"/>
    </row>
    <row r="451" spans="1:10" s="129" customFormat="1" x14ac:dyDescent="0.35">
      <c r="A451" s="133"/>
      <c r="D451" s="130"/>
      <c r="F451" s="130"/>
      <c r="G451" s="130"/>
      <c r="H451" s="131"/>
      <c r="J451" s="132"/>
    </row>
    <row r="452" spans="1:10" s="129" customFormat="1" x14ac:dyDescent="0.35">
      <c r="A452" s="133"/>
      <c r="D452" s="130"/>
      <c r="F452" s="130"/>
      <c r="G452" s="130"/>
      <c r="H452" s="131"/>
      <c r="J452" s="132"/>
    </row>
    <row r="453" spans="1:10" s="129" customFormat="1" x14ac:dyDescent="0.35">
      <c r="A453" s="133"/>
      <c r="D453" s="130"/>
      <c r="F453" s="130"/>
      <c r="G453" s="130"/>
      <c r="H453" s="131"/>
      <c r="J453" s="132"/>
    </row>
    <row r="454" spans="1:10" s="129" customFormat="1" x14ac:dyDescent="0.35">
      <c r="A454" s="133"/>
      <c r="D454" s="130"/>
      <c r="F454" s="130"/>
      <c r="G454" s="130"/>
      <c r="H454" s="131"/>
      <c r="J454" s="132"/>
    </row>
    <row r="455" spans="1:10" s="129" customFormat="1" x14ac:dyDescent="0.35">
      <c r="A455" s="133"/>
      <c r="D455" s="130"/>
      <c r="F455" s="130"/>
      <c r="G455" s="130"/>
      <c r="H455" s="131"/>
      <c r="J455" s="132"/>
    </row>
    <row r="456" spans="1:10" s="129" customFormat="1" x14ac:dyDescent="0.35">
      <c r="A456" s="133"/>
      <c r="D456" s="130"/>
      <c r="F456" s="130"/>
      <c r="G456" s="130"/>
      <c r="H456" s="131"/>
      <c r="J456" s="132"/>
    </row>
    <row r="457" spans="1:10" s="129" customFormat="1" x14ac:dyDescent="0.35">
      <c r="A457" s="133"/>
      <c r="D457" s="130"/>
      <c r="F457" s="130"/>
      <c r="G457" s="130"/>
      <c r="H457" s="131"/>
      <c r="J457" s="132"/>
    </row>
    <row r="458" spans="1:10" s="129" customFormat="1" x14ac:dyDescent="0.35">
      <c r="A458" s="133"/>
      <c r="D458" s="130"/>
      <c r="F458" s="130"/>
      <c r="G458" s="130"/>
      <c r="H458" s="131"/>
      <c r="J458" s="132"/>
    </row>
    <row r="459" spans="1:10" s="129" customFormat="1" x14ac:dyDescent="0.35">
      <c r="A459" s="133"/>
      <c r="D459" s="130"/>
      <c r="F459" s="130"/>
      <c r="G459" s="130"/>
      <c r="H459" s="131"/>
      <c r="J459" s="132"/>
    </row>
    <row r="460" spans="1:10" s="129" customFormat="1" x14ac:dyDescent="0.35">
      <c r="A460" s="133"/>
      <c r="D460" s="130"/>
      <c r="F460" s="130"/>
      <c r="G460" s="130"/>
      <c r="H460" s="131"/>
      <c r="J460" s="132"/>
    </row>
    <row r="461" spans="1:10" s="129" customFormat="1" x14ac:dyDescent="0.35">
      <c r="A461" s="133"/>
      <c r="D461" s="130"/>
      <c r="F461" s="130"/>
      <c r="G461" s="130"/>
      <c r="H461" s="131"/>
      <c r="J461" s="132"/>
    </row>
    <row r="462" spans="1:10" s="129" customFormat="1" x14ac:dyDescent="0.35">
      <c r="A462" s="133"/>
      <c r="D462" s="130"/>
      <c r="F462" s="130"/>
      <c r="G462" s="130"/>
      <c r="H462" s="131"/>
      <c r="J462" s="132"/>
    </row>
    <row r="463" spans="1:10" s="129" customFormat="1" x14ac:dyDescent="0.35">
      <c r="A463" s="133"/>
      <c r="D463" s="130"/>
      <c r="F463" s="130"/>
      <c r="G463" s="130"/>
      <c r="H463" s="131"/>
      <c r="J463" s="132"/>
    </row>
    <row r="464" spans="1:10" s="129" customFormat="1" x14ac:dyDescent="0.35">
      <c r="A464" s="133"/>
      <c r="D464" s="130"/>
      <c r="F464" s="130"/>
      <c r="G464" s="130"/>
      <c r="H464" s="131"/>
      <c r="J464" s="132"/>
    </row>
    <row r="465" spans="1:10" s="129" customFormat="1" x14ac:dyDescent="0.35">
      <c r="A465" s="133"/>
      <c r="D465" s="130"/>
      <c r="F465" s="130"/>
      <c r="G465" s="130"/>
      <c r="H465" s="131"/>
      <c r="J465" s="132"/>
    </row>
    <row r="466" spans="1:10" s="129" customFormat="1" x14ac:dyDescent="0.35">
      <c r="A466" s="133"/>
      <c r="D466" s="130"/>
      <c r="F466" s="130"/>
      <c r="G466" s="130"/>
      <c r="H466" s="131"/>
      <c r="J466" s="132"/>
    </row>
    <row r="467" spans="1:10" s="129" customFormat="1" x14ac:dyDescent="0.35">
      <c r="A467" s="133"/>
      <c r="D467" s="130"/>
      <c r="F467" s="130"/>
      <c r="G467" s="130"/>
      <c r="H467" s="131"/>
      <c r="J467" s="132"/>
    </row>
    <row r="468" spans="1:10" s="129" customFormat="1" x14ac:dyDescent="0.35">
      <c r="A468" s="133"/>
      <c r="D468" s="130"/>
      <c r="F468" s="130"/>
      <c r="G468" s="130"/>
      <c r="H468" s="131"/>
      <c r="J468" s="132"/>
    </row>
    <row r="469" spans="1:10" s="129" customFormat="1" x14ac:dyDescent="0.35">
      <c r="A469" s="133"/>
      <c r="D469" s="130"/>
      <c r="F469" s="130"/>
      <c r="G469" s="130"/>
      <c r="H469" s="131"/>
      <c r="J469" s="132"/>
    </row>
    <row r="470" spans="1:10" s="129" customFormat="1" x14ac:dyDescent="0.35">
      <c r="A470" s="133"/>
      <c r="D470" s="130"/>
      <c r="F470" s="130"/>
      <c r="G470" s="130"/>
      <c r="H470" s="131"/>
      <c r="J470" s="132"/>
    </row>
    <row r="471" spans="1:10" s="129" customFormat="1" x14ac:dyDescent="0.35">
      <c r="A471" s="133"/>
      <c r="D471" s="130"/>
      <c r="F471" s="130"/>
      <c r="G471" s="130"/>
      <c r="H471" s="131"/>
      <c r="J471" s="132"/>
    </row>
    <row r="472" spans="1:10" s="129" customFormat="1" x14ac:dyDescent="0.35">
      <c r="A472" s="133"/>
      <c r="D472" s="130"/>
      <c r="F472" s="130"/>
      <c r="G472" s="130"/>
      <c r="H472" s="131"/>
      <c r="J472" s="132"/>
    </row>
    <row r="473" spans="1:10" s="129" customFormat="1" x14ac:dyDescent="0.35">
      <c r="A473" s="133"/>
      <c r="D473" s="130"/>
      <c r="F473" s="130"/>
      <c r="G473" s="130"/>
      <c r="H473" s="131"/>
      <c r="J473" s="132"/>
    </row>
    <row r="474" spans="1:10" s="129" customFormat="1" x14ac:dyDescent="0.35">
      <c r="A474" s="133"/>
      <c r="D474" s="130"/>
      <c r="F474" s="130"/>
      <c r="G474" s="130"/>
      <c r="H474" s="131"/>
      <c r="J474" s="132"/>
    </row>
    <row r="475" spans="1:10" s="129" customFormat="1" x14ac:dyDescent="0.35">
      <c r="A475" s="133"/>
      <c r="D475" s="130"/>
      <c r="F475" s="130"/>
      <c r="G475" s="130"/>
      <c r="H475" s="131"/>
      <c r="J475" s="132"/>
    </row>
    <row r="476" spans="1:10" s="129" customFormat="1" x14ac:dyDescent="0.35">
      <c r="A476" s="133"/>
      <c r="D476" s="130"/>
      <c r="F476" s="130"/>
      <c r="G476" s="130"/>
      <c r="H476" s="131"/>
      <c r="J476" s="132"/>
    </row>
    <row r="477" spans="1:10" s="129" customFormat="1" x14ac:dyDescent="0.35">
      <c r="A477" s="133"/>
      <c r="D477" s="130"/>
      <c r="F477" s="130"/>
      <c r="G477" s="130"/>
      <c r="H477" s="131"/>
      <c r="J477" s="132"/>
    </row>
    <row r="478" spans="1:10" s="129" customFormat="1" x14ac:dyDescent="0.35">
      <c r="A478" s="133"/>
      <c r="D478" s="130"/>
      <c r="F478" s="130"/>
      <c r="G478" s="130"/>
      <c r="H478" s="131"/>
      <c r="J478" s="132"/>
    </row>
    <row r="479" spans="1:10" s="129" customFormat="1" x14ac:dyDescent="0.35">
      <c r="A479" s="133"/>
      <c r="D479" s="130"/>
      <c r="F479" s="130"/>
      <c r="G479" s="130"/>
      <c r="H479" s="131"/>
      <c r="J479" s="132"/>
    </row>
    <row r="480" spans="1:10" s="129" customFormat="1" x14ac:dyDescent="0.35">
      <c r="A480" s="133"/>
      <c r="D480" s="130"/>
      <c r="F480" s="130"/>
      <c r="G480" s="130"/>
      <c r="H480" s="131"/>
      <c r="J480" s="132"/>
    </row>
    <row r="481" spans="1:10" s="129" customFormat="1" x14ac:dyDescent="0.35">
      <c r="A481" s="133"/>
      <c r="D481" s="130"/>
      <c r="F481" s="130"/>
      <c r="G481" s="130"/>
      <c r="H481" s="131"/>
      <c r="J481" s="132"/>
    </row>
    <row r="482" spans="1:10" s="129" customFormat="1" x14ac:dyDescent="0.35">
      <c r="A482" s="133"/>
      <c r="D482" s="130"/>
      <c r="F482" s="130"/>
      <c r="G482" s="130"/>
      <c r="H482" s="131"/>
      <c r="J482" s="132"/>
    </row>
    <row r="483" spans="1:10" s="129" customFormat="1" x14ac:dyDescent="0.35">
      <c r="A483" s="133"/>
      <c r="D483" s="130"/>
      <c r="F483" s="130"/>
      <c r="G483" s="130"/>
      <c r="H483" s="131"/>
      <c r="J483" s="132"/>
    </row>
    <row r="484" spans="1:10" s="129" customFormat="1" x14ac:dyDescent="0.35">
      <c r="A484" s="133"/>
      <c r="D484" s="130"/>
      <c r="F484" s="130"/>
      <c r="G484" s="130"/>
      <c r="H484" s="131"/>
      <c r="J484" s="132"/>
    </row>
    <row r="485" spans="1:10" s="129" customFormat="1" x14ac:dyDescent="0.35">
      <c r="A485" s="133"/>
      <c r="D485" s="130"/>
      <c r="F485" s="130"/>
      <c r="G485" s="130"/>
      <c r="H485" s="131"/>
      <c r="J485" s="132"/>
    </row>
    <row r="486" spans="1:10" s="129" customFormat="1" x14ac:dyDescent="0.35">
      <c r="A486" s="133"/>
      <c r="D486" s="130"/>
      <c r="F486" s="130"/>
      <c r="G486" s="130"/>
      <c r="H486" s="131"/>
      <c r="J486" s="132"/>
    </row>
    <row r="487" spans="1:10" s="129" customFormat="1" x14ac:dyDescent="0.35">
      <c r="A487" s="133"/>
      <c r="D487" s="130"/>
      <c r="F487" s="130"/>
      <c r="G487" s="130"/>
      <c r="H487" s="131"/>
      <c r="J487" s="132"/>
    </row>
    <row r="488" spans="1:10" s="129" customFormat="1" x14ac:dyDescent="0.35">
      <c r="A488" s="133"/>
      <c r="D488" s="130"/>
      <c r="F488" s="130"/>
      <c r="G488" s="130"/>
      <c r="H488" s="131"/>
      <c r="J488" s="132"/>
    </row>
    <row r="489" spans="1:10" s="129" customFormat="1" x14ac:dyDescent="0.35">
      <c r="A489" s="133"/>
      <c r="D489" s="130"/>
      <c r="F489" s="130"/>
      <c r="G489" s="130"/>
      <c r="H489" s="131"/>
      <c r="J489" s="132"/>
    </row>
    <row r="490" spans="1:10" s="129" customFormat="1" x14ac:dyDescent="0.35">
      <c r="A490" s="133"/>
      <c r="D490" s="130"/>
      <c r="F490" s="130"/>
      <c r="G490" s="130"/>
      <c r="H490" s="131"/>
      <c r="J490" s="132"/>
    </row>
    <row r="491" spans="1:10" s="129" customFormat="1" x14ac:dyDescent="0.35">
      <c r="A491" s="133"/>
      <c r="D491" s="130"/>
      <c r="F491" s="130"/>
      <c r="G491" s="130"/>
      <c r="H491" s="131"/>
      <c r="J491" s="132"/>
    </row>
    <row r="492" spans="1:10" s="129" customFormat="1" x14ac:dyDescent="0.35">
      <c r="A492" s="133"/>
      <c r="D492" s="130"/>
      <c r="F492" s="130"/>
      <c r="G492" s="130"/>
      <c r="H492" s="131"/>
      <c r="J492" s="132"/>
    </row>
    <row r="493" spans="1:10" s="129" customFormat="1" x14ac:dyDescent="0.35">
      <c r="A493" s="133"/>
      <c r="D493" s="130"/>
      <c r="F493" s="130"/>
      <c r="G493" s="130"/>
      <c r="H493" s="131"/>
      <c r="J493" s="132"/>
    </row>
    <row r="494" spans="1:10" s="129" customFormat="1" x14ac:dyDescent="0.35">
      <c r="A494" s="133"/>
      <c r="D494" s="130"/>
      <c r="F494" s="130"/>
      <c r="G494" s="130"/>
      <c r="H494" s="131"/>
      <c r="J494" s="132"/>
    </row>
    <row r="495" spans="1:10" s="129" customFormat="1" x14ac:dyDescent="0.35">
      <c r="A495" s="133"/>
      <c r="D495" s="130"/>
      <c r="F495" s="130"/>
      <c r="G495" s="130"/>
      <c r="H495" s="131"/>
      <c r="J495" s="132"/>
    </row>
    <row r="496" spans="1:10" s="129" customFormat="1" x14ac:dyDescent="0.35">
      <c r="A496" s="133"/>
      <c r="D496" s="130"/>
      <c r="F496" s="130"/>
      <c r="G496" s="130"/>
      <c r="H496" s="131"/>
      <c r="J496" s="132"/>
    </row>
    <row r="497" spans="1:10" s="129" customFormat="1" x14ac:dyDescent="0.35">
      <c r="A497" s="133"/>
      <c r="D497" s="130"/>
      <c r="F497" s="130"/>
      <c r="G497" s="130"/>
      <c r="H497" s="131"/>
      <c r="J497" s="132"/>
    </row>
    <row r="498" spans="1:10" s="129" customFormat="1" x14ac:dyDescent="0.35">
      <c r="A498" s="133"/>
      <c r="D498" s="130"/>
      <c r="F498" s="130"/>
      <c r="G498" s="130"/>
      <c r="H498" s="131"/>
      <c r="J498" s="132"/>
    </row>
    <row r="499" spans="1:10" s="129" customFormat="1" x14ac:dyDescent="0.35">
      <c r="A499" s="133"/>
      <c r="D499" s="130"/>
      <c r="F499" s="130"/>
      <c r="G499" s="130"/>
      <c r="H499" s="131"/>
      <c r="J499" s="132"/>
    </row>
    <row r="500" spans="1:10" s="129" customFormat="1" x14ac:dyDescent="0.35">
      <c r="A500" s="133"/>
      <c r="D500" s="130"/>
      <c r="F500" s="130"/>
      <c r="G500" s="130"/>
      <c r="H500" s="131"/>
      <c r="J500" s="132"/>
    </row>
    <row r="501" spans="1:10" s="129" customFormat="1" x14ac:dyDescent="0.35">
      <c r="A501" s="133"/>
      <c r="D501" s="130"/>
      <c r="F501" s="130"/>
      <c r="G501" s="130"/>
      <c r="H501" s="131"/>
      <c r="J501" s="132"/>
    </row>
    <row r="502" spans="1:10" s="129" customFormat="1" x14ac:dyDescent="0.35">
      <c r="A502" s="133"/>
      <c r="D502" s="130"/>
      <c r="F502" s="130"/>
      <c r="G502" s="130"/>
      <c r="H502" s="131"/>
      <c r="J502" s="132"/>
    </row>
    <row r="503" spans="1:10" s="129" customFormat="1" x14ac:dyDescent="0.35">
      <c r="A503" s="133"/>
      <c r="D503" s="130"/>
      <c r="F503" s="130"/>
      <c r="G503" s="130"/>
      <c r="H503" s="131"/>
      <c r="J503" s="132"/>
    </row>
    <row r="504" spans="1:10" s="129" customFormat="1" x14ac:dyDescent="0.35">
      <c r="A504" s="133"/>
      <c r="D504" s="130"/>
      <c r="F504" s="130"/>
      <c r="G504" s="130"/>
      <c r="H504" s="131"/>
      <c r="J504" s="132"/>
    </row>
    <row r="505" spans="1:10" s="129" customFormat="1" x14ac:dyDescent="0.35">
      <c r="A505" s="133"/>
      <c r="D505" s="130"/>
      <c r="F505" s="130"/>
      <c r="G505" s="130"/>
      <c r="H505" s="131"/>
      <c r="J505" s="132"/>
    </row>
    <row r="506" spans="1:10" s="129" customFormat="1" x14ac:dyDescent="0.35">
      <c r="A506" s="133"/>
      <c r="D506" s="130"/>
      <c r="F506" s="130"/>
      <c r="G506" s="130"/>
      <c r="H506" s="131"/>
      <c r="J506" s="132"/>
    </row>
    <row r="507" spans="1:10" s="129" customFormat="1" x14ac:dyDescent="0.35">
      <c r="A507" s="133"/>
      <c r="D507" s="130"/>
      <c r="F507" s="130"/>
      <c r="G507" s="130"/>
      <c r="H507" s="131"/>
      <c r="J507" s="132"/>
    </row>
    <row r="508" spans="1:10" s="129" customFormat="1" x14ac:dyDescent="0.35">
      <c r="A508" s="133"/>
      <c r="D508" s="130"/>
      <c r="F508" s="130"/>
      <c r="G508" s="130"/>
      <c r="H508" s="131"/>
      <c r="J508" s="132"/>
    </row>
    <row r="509" spans="1:10" s="129" customFormat="1" x14ac:dyDescent="0.35">
      <c r="A509" s="133"/>
      <c r="D509" s="130"/>
      <c r="F509" s="130"/>
      <c r="G509" s="130"/>
      <c r="H509" s="131"/>
      <c r="J509" s="132"/>
    </row>
    <row r="510" spans="1:10" s="129" customFormat="1" x14ac:dyDescent="0.35">
      <c r="A510" s="133"/>
      <c r="D510" s="130"/>
      <c r="F510" s="130"/>
      <c r="G510" s="130"/>
      <c r="H510" s="131"/>
      <c r="J510" s="132"/>
    </row>
    <row r="511" spans="1:10" s="129" customFormat="1" x14ac:dyDescent="0.35">
      <c r="A511" s="133"/>
      <c r="D511" s="130"/>
      <c r="F511" s="130"/>
      <c r="G511" s="130"/>
      <c r="H511" s="131"/>
      <c r="J511" s="132"/>
    </row>
    <row r="512" spans="1:10" s="129" customFormat="1" x14ac:dyDescent="0.35">
      <c r="A512" s="133"/>
      <c r="D512" s="130"/>
      <c r="F512" s="130"/>
      <c r="G512" s="130"/>
      <c r="H512" s="131"/>
      <c r="J512" s="132"/>
    </row>
    <row r="513" spans="1:10" s="129" customFormat="1" x14ac:dyDescent="0.35">
      <c r="A513" s="133"/>
      <c r="D513" s="130"/>
      <c r="F513" s="130"/>
      <c r="G513" s="130"/>
      <c r="H513" s="131"/>
      <c r="J513" s="132"/>
    </row>
    <row r="514" spans="1:10" s="129" customFormat="1" x14ac:dyDescent="0.35">
      <c r="A514" s="133"/>
      <c r="D514" s="130"/>
      <c r="F514" s="130"/>
      <c r="G514" s="130"/>
      <c r="H514" s="131"/>
      <c r="J514" s="132"/>
    </row>
  </sheetData>
  <sheetProtection algorithmName="SHA-512" hashValue="fKqrUa/KQIPKznIsLcSpuYtj5LaADPzwsZn0X46HHhNhmSxDWPa4mfjH9+m87RHyoba4IA++BwRVp7UOF/n/0w==" saltValue="mNkZiEMdhqv2Nvh0ubtX2Q==" spinCount="100000" sheet="1" objects="1" scenarios="1" insertRows="0"/>
  <mergeCells count="4">
    <mergeCell ref="B304:F304"/>
    <mergeCell ref="C2:E2"/>
    <mergeCell ref="C3:E3"/>
    <mergeCell ref="C4:E4"/>
  </mergeCells>
  <conditionalFormatting sqref="C7:C13">
    <cfRule type="cellIs" dxfId="169" priority="16" operator="equal">
      <formula>0</formula>
    </cfRule>
  </conditionalFormatting>
  <conditionalFormatting sqref="B221:B222">
    <cfRule type="cellIs" dxfId="168" priority="14" stopIfTrue="1" operator="equal">
      <formula>"Kies eerst uw systematiek voor de berekening van de subsidiabele kosten"</formula>
    </cfRule>
  </conditionalFormatting>
  <conditionalFormatting sqref="E236">
    <cfRule type="cellIs" dxfId="167" priority="15" stopIfTrue="1" operator="equal">
      <formula>"Opslag algemene kosten (50%)"</formula>
    </cfRule>
  </conditionalFormatting>
  <conditionalFormatting sqref="B260 B262">
    <cfRule type="cellIs" dxfId="166" priority="12" stopIfTrue="1" operator="equal">
      <formula>"Kies eerst uw systematiek voor de berekening van de subsidiabele kosten"</formula>
    </cfRule>
  </conditionalFormatting>
  <conditionalFormatting sqref="B261">
    <cfRule type="cellIs" dxfId="165" priority="11" stopIfTrue="1" operator="equal">
      <formula>"Kies eerst uw systematiek voor de berekening van de subsidiabele kosten"</formula>
    </cfRule>
  </conditionalFormatting>
  <conditionalFormatting sqref="B17:B18">
    <cfRule type="cellIs" dxfId="164" priority="10" stopIfTrue="1" operator="equal">
      <formula>"Kies eerst uw systematiek voor de berekening van de subsidiabele kosten"</formula>
    </cfRule>
  </conditionalFormatting>
  <conditionalFormatting sqref="B32:B33">
    <cfRule type="cellIs" dxfId="163" priority="8" stopIfTrue="1" operator="equal">
      <formula>"Kies eerst uw systematiek voor de berekening van de subsidiabele kosten"</formula>
    </cfRule>
  </conditionalFormatting>
  <conditionalFormatting sqref="E47">
    <cfRule type="cellIs" dxfId="162" priority="9" stopIfTrue="1" operator="equal">
      <formula>"Opslag algemene kosten (50%)"</formula>
    </cfRule>
  </conditionalFormatting>
  <conditionalFormatting sqref="B71:B72">
    <cfRule type="cellIs" dxfId="161" priority="6" stopIfTrue="1" operator="equal">
      <formula>"Kies eerst uw systematiek voor de berekening van de subsidiabele kosten"</formula>
    </cfRule>
  </conditionalFormatting>
  <conditionalFormatting sqref="E86">
    <cfRule type="cellIs" dxfId="160" priority="7" stopIfTrue="1" operator="equal">
      <formula>"Opslag algemene kosten (50%)"</formula>
    </cfRule>
  </conditionalFormatting>
  <conditionalFormatting sqref="B121:B122">
    <cfRule type="cellIs" dxfId="159" priority="4" stopIfTrue="1" operator="equal">
      <formula>"Kies eerst uw systematiek voor de berekening van de subsidiabele kosten"</formula>
    </cfRule>
  </conditionalFormatting>
  <conditionalFormatting sqref="E136">
    <cfRule type="cellIs" dxfId="158" priority="5" stopIfTrue="1" operator="equal">
      <formula>"Opslag algemene kosten (50%)"</formula>
    </cfRule>
  </conditionalFormatting>
  <conditionalFormatting sqref="B171:B172">
    <cfRule type="cellIs" dxfId="157" priority="2" stopIfTrue="1" operator="equal">
      <formula>"Kies eerst uw systematiek voor de berekening van de subsidiabele kosten"</formula>
    </cfRule>
  </conditionalFormatting>
  <conditionalFormatting sqref="E186">
    <cfRule type="cellIs" dxfId="156" priority="3" stopIfTrue="1" operator="equal">
      <formula>"Opslag algemene kosten (50%)"</formula>
    </cfRule>
  </conditionalFormatting>
  <conditionalFormatting sqref="E276">
    <cfRule type="cellIs" dxfId="155" priority="1" stopIfTrue="1" operator="equal">
      <formula>"Opslag algemene kosten (50%)"</formula>
    </cfRule>
  </conditionalFormatting>
  <dataValidations count="1">
    <dataValidation type="list" allowBlank="1" showInputMessage="1" showErrorMessage="1" sqref="C4:E4" xr:uid="{C4B6E194-C29C-4998-A1F1-34B28C3FED70}">
      <formula1>$B$350:$C$350</formula1>
    </dataValidation>
  </dataValidations>
  <pageMargins left="0.70866141732283472" right="0.70866141732283472" top="0.74803149606299213" bottom="0.74803149606299213" header="0.31496062992125984" footer="0.31496062992125984"/>
  <pageSetup paperSize="9" scale="38" fitToHeight="2" orientation="portrait" r:id="rId1"/>
  <headerFooter>
    <oddHeader>&amp;L&amp;F, &amp;A&amp;R&amp;D &amp;T</oddHeader>
  </headerFooter>
  <rowBreaks count="2" manualBreakCount="2">
    <brk id="70" max="7" man="1"/>
    <brk id="220" max="7" man="1"/>
  </rowBreaks>
  <ignoredErrors>
    <ignoredError sqref="B14:H38 B40:H475 B39 D39:H39 B7:C13 E7:H13"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8CC8316-28D1-4CCB-B234-C0BF0D8177AE}">
          <x14:formula1>
            <xm:f>AGVV!$B$4:$B$6</xm:f>
          </x14:formula1>
          <xm:sqref>C261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1C31D-2492-4B89-A57A-02DD53823263}">
  <sheetPr codeName="Blad6"/>
  <dimension ref="A1:Q514"/>
  <sheetViews>
    <sheetView zoomScaleNormal="100" workbookViewId="0"/>
  </sheetViews>
  <sheetFormatPr defaultColWidth="12.453125" defaultRowHeight="13" x14ac:dyDescent="0.35"/>
  <cols>
    <col min="1" max="1" width="4.1796875" style="12" customWidth="1"/>
    <col min="2" max="2" width="39.453125" style="30" customWidth="1"/>
    <col min="3" max="3" width="30" style="30" customWidth="1"/>
    <col min="4" max="4" width="18.81640625" style="134" bestFit="1" customWidth="1"/>
    <col min="5" max="5" width="33.7265625" style="30" customWidth="1"/>
    <col min="6" max="6" width="18.453125" style="134" bestFit="1" customWidth="1"/>
    <col min="7" max="7" width="18.453125" style="134" customWidth="1"/>
    <col min="8" max="8" width="4.7265625" style="135" customWidth="1"/>
    <col min="9" max="9" width="5" style="28" customWidth="1"/>
    <col min="10" max="10" width="8.453125" style="29" customWidth="1"/>
    <col min="11" max="11" width="16.7265625" style="28" customWidth="1"/>
    <col min="12" max="17" width="49.1796875" style="28" customWidth="1"/>
    <col min="18" max="16384" width="12.453125" style="30"/>
  </cols>
  <sheetData>
    <row r="1" spans="1:17" thickBot="1" x14ac:dyDescent="0.4">
      <c r="B1" s="24"/>
      <c r="C1" s="25"/>
      <c r="D1" s="25"/>
      <c r="E1" s="24"/>
      <c r="F1" s="161"/>
      <c r="G1" s="27"/>
      <c r="H1" s="25"/>
    </row>
    <row r="2" spans="1:17" s="37" customFormat="1" ht="14.5" customHeight="1" x14ac:dyDescent="0.35">
      <c r="A2" s="10"/>
      <c r="B2" s="31" t="s">
        <v>16</v>
      </c>
      <c r="C2" s="170" t="s">
        <v>131</v>
      </c>
      <c r="D2" s="171"/>
      <c r="E2" s="172"/>
      <c r="F2" s="32"/>
      <c r="G2" s="33"/>
      <c r="H2" s="34"/>
      <c r="I2" s="35"/>
      <c r="J2" s="36"/>
      <c r="K2" s="35"/>
      <c r="L2" s="35"/>
      <c r="M2" s="35"/>
      <c r="N2" s="35"/>
      <c r="O2" s="35"/>
      <c r="P2" s="35"/>
      <c r="Q2" s="35"/>
    </row>
    <row r="3" spans="1:17" s="43" customFormat="1" ht="14.5" customHeight="1" x14ac:dyDescent="0.35">
      <c r="A3" s="38"/>
      <c r="B3" s="39" t="s">
        <v>0</v>
      </c>
      <c r="C3" s="173" t="s">
        <v>63</v>
      </c>
      <c r="D3" s="174"/>
      <c r="E3" s="175"/>
      <c r="F3" s="40"/>
      <c r="G3" s="41"/>
      <c r="H3" s="42"/>
      <c r="I3" s="25"/>
      <c r="J3" s="24"/>
      <c r="K3" s="25"/>
      <c r="L3" s="25"/>
      <c r="M3" s="25"/>
      <c r="N3" s="25"/>
      <c r="O3" s="25"/>
      <c r="P3" s="25"/>
      <c r="Q3" s="25"/>
    </row>
    <row r="4" spans="1:17" s="43" customFormat="1" ht="15" customHeight="1" thickBot="1" x14ac:dyDescent="0.4">
      <c r="A4" s="38"/>
      <c r="B4" s="44" t="s">
        <v>110</v>
      </c>
      <c r="C4" s="176"/>
      <c r="D4" s="177"/>
      <c r="E4" s="178"/>
      <c r="F4" s="45"/>
      <c r="G4" s="41"/>
      <c r="H4" s="42"/>
      <c r="I4" s="25"/>
      <c r="J4" s="24"/>
      <c r="K4" s="25"/>
      <c r="L4" s="25"/>
      <c r="M4" s="25"/>
      <c r="N4" s="25"/>
      <c r="O4" s="25"/>
      <c r="P4" s="25"/>
      <c r="Q4" s="25"/>
    </row>
    <row r="5" spans="1:17" s="43" customFormat="1" ht="14.5" customHeight="1" x14ac:dyDescent="0.35">
      <c r="A5" s="38"/>
      <c r="B5" s="46"/>
      <c r="C5" s="47"/>
      <c r="D5" s="47"/>
      <c r="E5" s="47"/>
      <c r="F5" s="41"/>
      <c r="G5" s="41"/>
      <c r="H5" s="42"/>
      <c r="I5" s="25"/>
      <c r="J5" s="24"/>
      <c r="K5" s="25"/>
      <c r="L5" s="25"/>
      <c r="M5" s="25"/>
      <c r="N5" s="25"/>
      <c r="O5" s="25"/>
      <c r="P5" s="25"/>
      <c r="Q5" s="25"/>
    </row>
    <row r="6" spans="1:17" s="43" customFormat="1" ht="15" thickBot="1" x14ac:dyDescent="0.4">
      <c r="A6" s="38"/>
      <c r="B6" s="48" t="s">
        <v>115</v>
      </c>
      <c r="C6" s="49"/>
      <c r="D6" s="50"/>
      <c r="E6" s="51"/>
      <c r="F6" s="52"/>
      <c r="G6" s="53"/>
      <c r="H6" s="34"/>
      <c r="I6" s="25"/>
      <c r="J6" s="24"/>
      <c r="K6" s="25"/>
      <c r="L6" s="25"/>
      <c r="M6" s="25"/>
      <c r="N6" s="25"/>
      <c r="O6" s="25"/>
      <c r="P6" s="25"/>
      <c r="Q6" s="25"/>
    </row>
    <row r="7" spans="1:17" s="43" customFormat="1" ht="14.5" customHeight="1" x14ac:dyDescent="0.35">
      <c r="A7" s="38"/>
      <c r="B7" s="54" t="s">
        <v>25</v>
      </c>
      <c r="C7" s="55">
        <v>0</v>
      </c>
      <c r="D7" s="181" t="str">
        <f>IF(C7&gt;250000,"De subsidieverlening voor deze activiteit kan niet hoger zijn dan € 250.000","")</f>
        <v/>
      </c>
      <c r="E7" s="41"/>
      <c r="F7" s="41"/>
      <c r="G7" s="25"/>
      <c r="H7" s="24"/>
      <c r="I7" s="25"/>
      <c r="J7" s="25"/>
      <c r="K7" s="25"/>
      <c r="L7" s="25"/>
      <c r="M7" s="25"/>
      <c r="N7" s="25"/>
      <c r="O7" s="25"/>
    </row>
    <row r="8" spans="1:17" s="43" customFormat="1" ht="14.5" customHeight="1" x14ac:dyDescent="0.35">
      <c r="A8" s="38"/>
      <c r="B8" s="56" t="s">
        <v>26</v>
      </c>
      <c r="C8" s="57">
        <v>0</v>
      </c>
      <c r="D8" s="181" t="str">
        <f>IF(C8&gt;250000,"De subsidieverlening voor deze activiteit kan niet hoger zijn dan € 250.000","")</f>
        <v/>
      </c>
      <c r="E8" s="41"/>
      <c r="F8" s="41"/>
      <c r="G8" s="25"/>
      <c r="H8" s="24"/>
      <c r="I8" s="25"/>
      <c r="J8" s="25"/>
      <c r="K8" s="25"/>
      <c r="L8" s="25"/>
      <c r="M8" s="25"/>
      <c r="N8" s="25"/>
      <c r="O8" s="25"/>
    </row>
    <row r="9" spans="1:17" s="43" customFormat="1" ht="14.5" customHeight="1" x14ac:dyDescent="0.35">
      <c r="A9" s="38"/>
      <c r="B9" s="56" t="s">
        <v>27</v>
      </c>
      <c r="C9" s="57">
        <v>0</v>
      </c>
      <c r="D9" s="181" t="str">
        <f>IF(C9&gt;250000,"De subsidieverlening voor deze activiteit kan niet hoger zijn dan € 250.000","")</f>
        <v/>
      </c>
      <c r="E9" s="41"/>
      <c r="F9" s="41"/>
      <c r="G9" s="25"/>
      <c r="H9" s="24"/>
      <c r="I9" s="25"/>
      <c r="J9" s="25"/>
      <c r="K9" s="25"/>
      <c r="L9" s="25"/>
      <c r="M9" s="25"/>
      <c r="N9" s="25"/>
      <c r="O9" s="25"/>
    </row>
    <row r="10" spans="1:17" s="43" customFormat="1" ht="14.5" customHeight="1" x14ac:dyDescent="0.35">
      <c r="A10" s="38"/>
      <c r="B10" s="56" t="s">
        <v>28</v>
      </c>
      <c r="C10" s="57">
        <v>0</v>
      </c>
      <c r="D10" s="181" t="str">
        <f>IF(C10&gt;250000,"De subsidieverlening voor deze activiteit kan niet hoger zijn dan € 250.000","")</f>
        <v/>
      </c>
      <c r="E10" s="41"/>
      <c r="F10" s="41"/>
      <c r="G10" s="25"/>
      <c r="H10" s="24"/>
      <c r="I10" s="25"/>
      <c r="J10" s="25"/>
      <c r="K10" s="25"/>
      <c r="L10" s="25"/>
      <c r="M10" s="25"/>
      <c r="N10" s="25"/>
      <c r="O10" s="25"/>
    </row>
    <row r="11" spans="1:17" s="43" customFormat="1" ht="14.5" customHeight="1" x14ac:dyDescent="0.35">
      <c r="A11" s="38"/>
      <c r="B11" s="56" t="s">
        <v>29</v>
      </c>
      <c r="C11" s="57">
        <v>0</v>
      </c>
      <c r="D11" s="181" t="str">
        <f>IF(C11&gt;25000,"De subsidieverlening voor deze activiteit kan niet hoger zijn dan € 25.000","")</f>
        <v/>
      </c>
      <c r="E11" s="41"/>
      <c r="F11" s="41"/>
      <c r="G11" s="25"/>
      <c r="H11" s="24"/>
      <c r="I11" s="25"/>
      <c r="J11" s="25"/>
      <c r="K11" s="25"/>
      <c r="L11" s="25"/>
      <c r="M11" s="25"/>
      <c r="N11" s="25"/>
      <c r="O11" s="25"/>
    </row>
    <row r="12" spans="1:17" s="43" customFormat="1" ht="14.5" customHeight="1" x14ac:dyDescent="0.35">
      <c r="A12" s="38"/>
      <c r="B12" s="56" t="s">
        <v>111</v>
      </c>
      <c r="C12" s="57">
        <v>0</v>
      </c>
      <c r="D12" s="181" t="str">
        <f>IF(C12&gt;200000,"De subsidieverlening voor deze activiteit kan niet hoger zijn dan € 200.000","")</f>
        <v/>
      </c>
      <c r="E12" s="41"/>
      <c r="F12" s="41"/>
      <c r="G12" s="25"/>
      <c r="H12" s="24"/>
      <c r="I12" s="25"/>
      <c r="J12" s="25"/>
      <c r="K12" s="25"/>
      <c r="L12" s="25"/>
      <c r="M12" s="25"/>
      <c r="N12" s="25"/>
      <c r="O12" s="25"/>
    </row>
    <row r="13" spans="1:17" s="43" customFormat="1" ht="15" customHeight="1" thickBot="1" x14ac:dyDescent="0.4">
      <c r="A13" s="38"/>
      <c r="B13" s="58" t="s">
        <v>112</v>
      </c>
      <c r="C13" s="57">
        <v>0</v>
      </c>
      <c r="D13" s="181" t="str">
        <f>IF(C13&gt;250000,"De subsidieverlening voor deze activiteit kan niet hoger zijn dan € 250.000","")</f>
        <v/>
      </c>
      <c r="E13" s="41"/>
      <c r="F13" s="41"/>
      <c r="G13" s="25"/>
      <c r="H13" s="24"/>
      <c r="I13" s="25"/>
      <c r="J13" s="25"/>
      <c r="K13" s="25"/>
      <c r="L13" s="25"/>
      <c r="M13" s="25"/>
      <c r="N13" s="25"/>
      <c r="O13" s="25"/>
    </row>
    <row r="14" spans="1:17" s="43" customFormat="1" ht="15" customHeight="1" thickBot="1" x14ac:dyDescent="0.4">
      <c r="A14" s="38"/>
      <c r="B14" s="59" t="s">
        <v>116</v>
      </c>
      <c r="C14" s="60">
        <f>SUM(C7:C13)</f>
        <v>0</v>
      </c>
      <c r="D14" s="182"/>
      <c r="E14" s="41"/>
      <c r="F14" s="41"/>
      <c r="G14" s="25"/>
      <c r="H14" s="24"/>
      <c r="I14" s="25"/>
      <c r="J14" s="25"/>
      <c r="K14" s="25"/>
      <c r="L14" s="25"/>
      <c r="M14" s="25"/>
      <c r="N14" s="25"/>
      <c r="O14" s="25"/>
    </row>
    <row r="15" spans="1:17" s="43" customFormat="1" ht="15" customHeight="1" x14ac:dyDescent="0.35">
      <c r="A15" s="38"/>
      <c r="C15" s="19"/>
      <c r="D15" s="61"/>
      <c r="E15" s="41"/>
      <c r="F15" s="41"/>
      <c r="G15" s="25"/>
      <c r="H15" s="24"/>
      <c r="I15" s="25"/>
      <c r="J15" s="25"/>
      <c r="K15" s="25"/>
      <c r="L15" s="25"/>
      <c r="M15" s="25"/>
      <c r="N15" s="25"/>
      <c r="O15" s="25"/>
    </row>
    <row r="16" spans="1:17" s="37" customFormat="1" ht="12" thickBot="1" x14ac:dyDescent="0.4">
      <c r="A16" s="10"/>
      <c r="B16" s="35"/>
      <c r="C16" s="35"/>
      <c r="D16" s="32"/>
      <c r="E16" s="35"/>
      <c r="F16" s="32"/>
      <c r="G16" s="33"/>
      <c r="H16" s="34"/>
      <c r="I16" s="35"/>
      <c r="J16" s="36"/>
      <c r="K16" s="26"/>
      <c r="L16" s="35"/>
      <c r="M16" s="35"/>
      <c r="N16" s="35"/>
      <c r="O16" s="35"/>
      <c r="P16" s="35"/>
      <c r="Q16" s="35"/>
    </row>
    <row r="17" spans="1:17" s="37" customFormat="1" ht="15.5" x14ac:dyDescent="0.35">
      <c r="A17" s="62" t="s">
        <v>2</v>
      </c>
      <c r="B17" s="63" t="s">
        <v>51</v>
      </c>
      <c r="C17" s="64"/>
      <c r="D17" s="64"/>
      <c r="E17" s="65"/>
      <c r="F17" s="65"/>
      <c r="G17" s="65"/>
      <c r="H17" s="66"/>
      <c r="I17" s="35"/>
      <c r="J17" s="36"/>
      <c r="K17" s="26"/>
      <c r="L17" s="35"/>
      <c r="M17" s="35"/>
      <c r="N17" s="35"/>
      <c r="O17" s="35"/>
      <c r="P17" s="35"/>
      <c r="Q17" s="35"/>
    </row>
    <row r="18" spans="1:17" s="37" customFormat="1" ht="15.5" x14ac:dyDescent="0.35">
      <c r="A18" s="62"/>
      <c r="B18" s="67"/>
      <c r="C18" s="68"/>
      <c r="D18" s="68"/>
      <c r="E18" s="68"/>
      <c r="F18" s="35"/>
      <c r="G18" s="20"/>
      <c r="H18" s="69"/>
      <c r="I18" s="35"/>
      <c r="J18" s="36"/>
      <c r="K18" s="26"/>
      <c r="L18" s="35"/>
      <c r="M18" s="35"/>
      <c r="N18" s="35"/>
      <c r="O18" s="35"/>
      <c r="P18" s="35"/>
      <c r="Q18" s="35"/>
    </row>
    <row r="19" spans="1:17" s="37" customFormat="1" ht="11.5" x14ac:dyDescent="0.35">
      <c r="A19" s="38"/>
      <c r="B19" s="70" t="s">
        <v>13</v>
      </c>
      <c r="C19" s="71"/>
      <c r="D19" s="71"/>
      <c r="E19" s="35"/>
      <c r="F19" s="72" t="s">
        <v>119</v>
      </c>
      <c r="G19" s="72" t="s">
        <v>129</v>
      </c>
      <c r="H19" s="69"/>
      <c r="I19" s="35"/>
      <c r="J19" s="36"/>
      <c r="K19" s="26"/>
      <c r="L19" s="35"/>
      <c r="M19" s="35"/>
      <c r="N19" s="35"/>
      <c r="O19" s="35"/>
      <c r="P19" s="35"/>
      <c r="Q19" s="35"/>
    </row>
    <row r="20" spans="1:17" s="76" customFormat="1" ht="11.5" x14ac:dyDescent="0.35">
      <c r="A20" s="38"/>
      <c r="B20" s="73" t="s">
        <v>64</v>
      </c>
      <c r="C20" s="74"/>
      <c r="D20" s="34" t="s">
        <v>3</v>
      </c>
      <c r="E20" s="74" t="s">
        <v>4</v>
      </c>
      <c r="F20" s="34" t="s">
        <v>5</v>
      </c>
      <c r="G20" s="34" t="s">
        <v>109</v>
      </c>
      <c r="H20" s="69"/>
      <c r="I20" s="74"/>
      <c r="J20" s="75"/>
      <c r="K20" s="163"/>
      <c r="L20" s="74"/>
      <c r="M20" s="74"/>
      <c r="N20" s="74"/>
      <c r="O20" s="74"/>
      <c r="P20" s="74"/>
      <c r="Q20" s="74"/>
    </row>
    <row r="21" spans="1:17" s="37" customFormat="1" ht="11.5" x14ac:dyDescent="0.35">
      <c r="A21" s="10"/>
      <c r="B21" s="6" t="s">
        <v>65</v>
      </c>
      <c r="C21" s="1"/>
      <c r="D21" s="13"/>
      <c r="E21" s="2"/>
      <c r="F21" s="20">
        <f>$D21*E21</f>
        <v>0</v>
      </c>
      <c r="G21" s="14">
        <v>0</v>
      </c>
      <c r="H21" s="69"/>
      <c r="I21" s="35"/>
      <c r="J21" s="36"/>
      <c r="K21" s="162"/>
      <c r="L21" s="35"/>
      <c r="M21" s="35"/>
      <c r="N21" s="35"/>
      <c r="O21" s="35"/>
      <c r="P21" s="35"/>
      <c r="Q21" s="35"/>
    </row>
    <row r="22" spans="1:17" s="37" customFormat="1" ht="11.5" x14ac:dyDescent="0.35">
      <c r="A22" s="10"/>
      <c r="B22" s="6" t="s">
        <v>66</v>
      </c>
      <c r="C22" s="1"/>
      <c r="D22" s="13"/>
      <c r="E22" s="2"/>
      <c r="F22" s="20">
        <f t="shared" ref="F22:F29" si="0">$D22*E22</f>
        <v>0</v>
      </c>
      <c r="G22" s="14">
        <v>0</v>
      </c>
      <c r="H22" s="69"/>
      <c r="I22" s="35"/>
      <c r="J22" s="36"/>
      <c r="K22" s="162"/>
      <c r="L22" s="35"/>
      <c r="M22" s="35"/>
      <c r="N22" s="35"/>
      <c r="O22" s="35"/>
      <c r="P22" s="35"/>
      <c r="Q22" s="35"/>
    </row>
    <row r="23" spans="1:17" s="37" customFormat="1" ht="11.5" x14ac:dyDescent="0.35">
      <c r="A23" s="10"/>
      <c r="B23" s="6" t="s">
        <v>67</v>
      </c>
      <c r="C23" s="1"/>
      <c r="D23" s="13"/>
      <c r="E23" s="2"/>
      <c r="F23" s="20">
        <f t="shared" si="0"/>
        <v>0</v>
      </c>
      <c r="G23" s="14">
        <v>0</v>
      </c>
      <c r="H23" s="69"/>
      <c r="I23" s="35"/>
      <c r="J23" s="36"/>
      <c r="K23" s="162"/>
      <c r="L23" s="35"/>
      <c r="M23" s="35"/>
      <c r="N23" s="35"/>
      <c r="O23" s="35"/>
      <c r="P23" s="35"/>
      <c r="Q23" s="35"/>
    </row>
    <row r="24" spans="1:17" s="37" customFormat="1" ht="11.5" x14ac:dyDescent="0.35">
      <c r="A24" s="10"/>
      <c r="B24" s="6" t="s">
        <v>154</v>
      </c>
      <c r="C24" s="1"/>
      <c r="D24" s="13"/>
      <c r="E24" s="2"/>
      <c r="F24" s="20">
        <f t="shared" si="0"/>
        <v>0</v>
      </c>
      <c r="G24" s="14">
        <v>0</v>
      </c>
      <c r="H24" s="69"/>
      <c r="I24" s="35"/>
      <c r="J24" s="36"/>
      <c r="K24" s="35"/>
      <c r="L24" s="35"/>
      <c r="M24" s="35"/>
      <c r="N24" s="35"/>
      <c r="O24" s="35"/>
      <c r="P24" s="35"/>
      <c r="Q24" s="35"/>
    </row>
    <row r="25" spans="1:17" s="37" customFormat="1" ht="11.5" x14ac:dyDescent="0.35">
      <c r="A25" s="10"/>
      <c r="B25" s="6"/>
      <c r="C25" s="1"/>
      <c r="D25" s="13"/>
      <c r="E25" s="2"/>
      <c r="F25" s="20">
        <f t="shared" si="0"/>
        <v>0</v>
      </c>
      <c r="G25" s="14">
        <v>0</v>
      </c>
      <c r="H25" s="69"/>
      <c r="I25" s="35"/>
      <c r="J25" s="36"/>
      <c r="K25" s="35"/>
      <c r="L25" s="35"/>
      <c r="M25" s="35"/>
      <c r="N25" s="35"/>
      <c r="O25" s="35"/>
      <c r="P25" s="35"/>
      <c r="Q25" s="35"/>
    </row>
    <row r="26" spans="1:17" s="37" customFormat="1" ht="11.5" x14ac:dyDescent="0.35">
      <c r="A26" s="10"/>
      <c r="B26" s="6"/>
      <c r="C26" s="1"/>
      <c r="D26" s="13"/>
      <c r="E26" s="2"/>
      <c r="F26" s="20">
        <f t="shared" si="0"/>
        <v>0</v>
      </c>
      <c r="G26" s="14">
        <v>0</v>
      </c>
      <c r="H26" s="69"/>
      <c r="I26" s="35"/>
      <c r="J26" s="36"/>
      <c r="K26" s="35"/>
      <c r="L26" s="35"/>
      <c r="M26" s="35"/>
      <c r="N26" s="35"/>
      <c r="O26" s="35"/>
      <c r="P26" s="35"/>
      <c r="Q26" s="35"/>
    </row>
    <row r="27" spans="1:17" s="37" customFormat="1" ht="11.5" x14ac:dyDescent="0.35">
      <c r="A27" s="10"/>
      <c r="B27" s="6"/>
      <c r="C27" s="1"/>
      <c r="D27" s="13"/>
      <c r="E27" s="2"/>
      <c r="F27" s="20">
        <f t="shared" si="0"/>
        <v>0</v>
      </c>
      <c r="G27" s="14">
        <v>0</v>
      </c>
      <c r="H27" s="69"/>
      <c r="I27" s="35"/>
      <c r="J27" s="36"/>
      <c r="K27" s="35"/>
      <c r="L27" s="35"/>
      <c r="M27" s="35"/>
      <c r="N27" s="35"/>
      <c r="O27" s="35"/>
      <c r="P27" s="35"/>
      <c r="Q27" s="35"/>
    </row>
    <row r="28" spans="1:17" s="37" customFormat="1" ht="11.5" x14ac:dyDescent="0.35">
      <c r="A28" s="10"/>
      <c r="B28" s="6"/>
      <c r="C28" s="1"/>
      <c r="D28" s="13"/>
      <c r="E28" s="2"/>
      <c r="F28" s="20">
        <f t="shared" si="0"/>
        <v>0</v>
      </c>
      <c r="G28" s="14">
        <v>0</v>
      </c>
      <c r="H28" s="69"/>
      <c r="I28" s="35"/>
      <c r="J28" s="36"/>
      <c r="K28" s="35"/>
      <c r="L28" s="35"/>
      <c r="M28" s="35"/>
      <c r="N28" s="35"/>
      <c r="O28" s="35"/>
      <c r="P28" s="35"/>
      <c r="Q28" s="35"/>
    </row>
    <row r="29" spans="1:17" s="37" customFormat="1" ht="12" thickBot="1" x14ac:dyDescent="0.4">
      <c r="A29" s="10"/>
      <c r="B29" s="6"/>
      <c r="C29" s="1"/>
      <c r="D29" s="13"/>
      <c r="E29" s="2"/>
      <c r="F29" s="20">
        <f t="shared" si="0"/>
        <v>0</v>
      </c>
      <c r="G29" s="14">
        <v>0</v>
      </c>
      <c r="H29" s="69"/>
      <c r="I29" s="35"/>
      <c r="J29" s="36"/>
      <c r="K29" s="35"/>
      <c r="L29" s="35"/>
      <c r="M29" s="35"/>
      <c r="N29" s="35"/>
      <c r="O29" s="35"/>
      <c r="P29" s="35"/>
      <c r="Q29" s="35"/>
    </row>
    <row r="30" spans="1:17" s="43" customFormat="1" ht="12" thickBot="1" x14ac:dyDescent="0.4">
      <c r="A30" s="38"/>
      <c r="B30" s="77"/>
      <c r="C30" s="78"/>
      <c r="D30" s="79"/>
      <c r="E30" s="80" t="s">
        <v>19</v>
      </c>
      <c r="F30" s="60">
        <f>SUM(F21:F29)</f>
        <v>0</v>
      </c>
      <c r="G30" s="60">
        <f>SUM(G21:G29)</f>
        <v>0</v>
      </c>
      <c r="H30" s="81"/>
      <c r="I30" s="25"/>
      <c r="J30" s="25"/>
      <c r="K30" s="25"/>
      <c r="L30" s="25"/>
      <c r="M30" s="25"/>
      <c r="N30" s="25"/>
      <c r="O30" s="25"/>
      <c r="P30" s="25"/>
      <c r="Q30" s="25"/>
    </row>
    <row r="31" spans="1:17" s="43" customFormat="1" ht="12" thickBot="1" x14ac:dyDescent="0.4">
      <c r="A31" s="38"/>
      <c r="B31" s="25"/>
      <c r="C31" s="25"/>
      <c r="D31" s="82"/>
      <c r="E31" s="83"/>
      <c r="F31" s="84"/>
      <c r="G31" s="85"/>
      <c r="H31" s="86"/>
      <c r="I31" s="25"/>
      <c r="J31" s="25"/>
      <c r="K31" s="25"/>
      <c r="L31" s="25"/>
      <c r="M31" s="25"/>
      <c r="N31" s="25"/>
      <c r="O31" s="25"/>
      <c r="P31" s="25"/>
      <c r="Q31" s="25"/>
    </row>
    <row r="32" spans="1:17" s="43" customFormat="1" ht="15.5" x14ac:dyDescent="0.35">
      <c r="A32" s="62" t="s">
        <v>6</v>
      </c>
      <c r="B32" s="87" t="s">
        <v>52</v>
      </c>
      <c r="C32" s="65"/>
      <c r="D32" s="65"/>
      <c r="E32" s="65"/>
      <c r="F32" s="65"/>
      <c r="G32" s="65"/>
      <c r="H32" s="65"/>
      <c r="I32" s="70"/>
      <c r="J32" s="24"/>
      <c r="K32" s="25"/>
      <c r="L32" s="25"/>
      <c r="M32" s="25"/>
      <c r="N32" s="25"/>
      <c r="O32" s="25"/>
      <c r="P32" s="25"/>
      <c r="Q32" s="25"/>
    </row>
    <row r="33" spans="1:17" s="90" customFormat="1" ht="15.5" x14ac:dyDescent="0.35">
      <c r="A33" s="88"/>
      <c r="B33" s="164"/>
      <c r="F33" s="91"/>
      <c r="G33" s="92"/>
      <c r="H33" s="93"/>
      <c r="J33" s="94"/>
    </row>
    <row r="34" spans="1:17" s="43" customFormat="1" ht="11.5" x14ac:dyDescent="0.35">
      <c r="A34" s="38"/>
      <c r="B34" s="70" t="s">
        <v>13</v>
      </c>
      <c r="C34" s="71"/>
      <c r="D34" s="71"/>
      <c r="E34" s="35"/>
      <c r="F34" s="72" t="s">
        <v>119</v>
      </c>
      <c r="G34" s="72" t="s">
        <v>108</v>
      </c>
      <c r="H34" s="69"/>
      <c r="I34" s="25"/>
      <c r="J34" s="24"/>
      <c r="K34" s="25"/>
      <c r="L34" s="25"/>
      <c r="M34" s="25"/>
      <c r="N34" s="25"/>
      <c r="O34" s="25"/>
      <c r="P34" s="25"/>
      <c r="Q34" s="25"/>
    </row>
    <row r="35" spans="1:17" s="43" customFormat="1" ht="11.5" x14ac:dyDescent="0.35">
      <c r="A35" s="38"/>
      <c r="B35" s="73" t="s">
        <v>64</v>
      </c>
      <c r="C35" s="74"/>
      <c r="D35" s="34" t="s">
        <v>3</v>
      </c>
      <c r="E35" s="74" t="s">
        <v>4</v>
      </c>
      <c r="F35" s="34" t="s">
        <v>5</v>
      </c>
      <c r="G35" s="34" t="s">
        <v>109</v>
      </c>
      <c r="H35" s="69"/>
      <c r="I35" s="25"/>
      <c r="J35" s="24"/>
      <c r="K35" s="25"/>
      <c r="L35" s="25"/>
      <c r="M35" s="25"/>
      <c r="N35" s="25"/>
      <c r="O35" s="25"/>
      <c r="P35" s="25"/>
      <c r="Q35" s="25"/>
    </row>
    <row r="36" spans="1:17" s="43" customFormat="1" ht="11.5" x14ac:dyDescent="0.35">
      <c r="A36" s="38"/>
      <c r="B36" s="6" t="s">
        <v>68</v>
      </c>
      <c r="C36" s="1"/>
      <c r="D36" s="13"/>
      <c r="E36" s="2"/>
      <c r="F36" s="20">
        <f t="shared" ref="F36:F44" si="1">$D36*E36</f>
        <v>0</v>
      </c>
      <c r="G36" s="14">
        <v>0</v>
      </c>
      <c r="H36" s="69"/>
      <c r="I36" s="25"/>
      <c r="J36" s="24"/>
      <c r="K36" s="25"/>
      <c r="L36" s="25"/>
      <c r="M36" s="25"/>
      <c r="N36" s="25"/>
      <c r="O36" s="25"/>
      <c r="P36" s="25"/>
      <c r="Q36" s="25"/>
    </row>
    <row r="37" spans="1:17" s="43" customFormat="1" ht="11.5" x14ac:dyDescent="0.35">
      <c r="A37" s="38"/>
      <c r="B37" s="6" t="s">
        <v>70</v>
      </c>
      <c r="C37" s="1"/>
      <c r="D37" s="13"/>
      <c r="E37" s="2"/>
      <c r="F37" s="20">
        <f t="shared" si="1"/>
        <v>0</v>
      </c>
      <c r="G37" s="14">
        <v>0</v>
      </c>
      <c r="H37" s="69"/>
      <c r="I37" s="25"/>
      <c r="J37" s="24"/>
      <c r="K37" s="25"/>
      <c r="L37" s="25"/>
      <c r="M37" s="25"/>
      <c r="N37" s="25"/>
      <c r="O37" s="25"/>
      <c r="P37" s="25"/>
      <c r="Q37" s="25"/>
    </row>
    <row r="38" spans="1:17" s="43" customFormat="1" ht="11.5" x14ac:dyDescent="0.35">
      <c r="A38" s="38"/>
      <c r="B38" s="6" t="s">
        <v>69</v>
      </c>
      <c r="C38" s="1"/>
      <c r="D38" s="13"/>
      <c r="E38" s="2"/>
      <c r="F38" s="20">
        <f t="shared" si="1"/>
        <v>0</v>
      </c>
      <c r="G38" s="14">
        <v>0</v>
      </c>
      <c r="H38" s="69"/>
      <c r="I38" s="25"/>
      <c r="J38" s="24"/>
      <c r="K38" s="25"/>
      <c r="L38" s="25"/>
      <c r="M38" s="25"/>
      <c r="N38" s="25"/>
      <c r="O38" s="25"/>
      <c r="P38" s="25"/>
      <c r="Q38" s="25"/>
    </row>
    <row r="39" spans="1:17" s="43" customFormat="1" ht="11.5" x14ac:dyDescent="0.35">
      <c r="A39" s="38"/>
      <c r="B39" s="6"/>
      <c r="C39" s="1"/>
      <c r="D39" s="13"/>
      <c r="E39" s="2"/>
      <c r="F39" s="20">
        <f t="shared" si="1"/>
        <v>0</v>
      </c>
      <c r="G39" s="14">
        <v>0</v>
      </c>
      <c r="H39" s="69"/>
      <c r="I39" s="25"/>
      <c r="J39" s="24"/>
      <c r="K39" s="25"/>
      <c r="L39" s="25"/>
      <c r="M39" s="25"/>
      <c r="N39" s="25"/>
      <c r="O39" s="25"/>
      <c r="P39" s="25"/>
      <c r="Q39" s="25"/>
    </row>
    <row r="40" spans="1:17" s="43" customFormat="1" ht="11.5" x14ac:dyDescent="0.35">
      <c r="A40" s="38"/>
      <c r="B40" s="6"/>
      <c r="C40" s="1"/>
      <c r="D40" s="13"/>
      <c r="E40" s="2"/>
      <c r="F40" s="20">
        <f t="shared" si="1"/>
        <v>0</v>
      </c>
      <c r="G40" s="14">
        <v>0</v>
      </c>
      <c r="H40" s="69"/>
      <c r="I40" s="25"/>
      <c r="J40" s="24"/>
      <c r="K40" s="25"/>
      <c r="L40" s="25"/>
      <c r="M40" s="25"/>
      <c r="N40" s="25"/>
      <c r="O40" s="25"/>
      <c r="P40" s="25"/>
      <c r="Q40" s="25"/>
    </row>
    <row r="41" spans="1:17" s="43" customFormat="1" ht="11.5" x14ac:dyDescent="0.35">
      <c r="A41" s="38"/>
      <c r="B41" s="6"/>
      <c r="C41" s="1"/>
      <c r="D41" s="13"/>
      <c r="E41" s="2"/>
      <c r="F41" s="20">
        <f t="shared" si="1"/>
        <v>0</v>
      </c>
      <c r="G41" s="14">
        <v>0</v>
      </c>
      <c r="H41" s="69"/>
      <c r="I41" s="25"/>
      <c r="J41" s="24"/>
      <c r="K41" s="25"/>
      <c r="L41" s="25"/>
      <c r="M41" s="25"/>
      <c r="N41" s="25"/>
      <c r="O41" s="25"/>
      <c r="P41" s="25"/>
      <c r="Q41" s="25"/>
    </row>
    <row r="42" spans="1:17" s="43" customFormat="1" ht="11.5" x14ac:dyDescent="0.35">
      <c r="A42" s="38"/>
      <c r="B42" s="6"/>
      <c r="C42" s="1"/>
      <c r="D42" s="13"/>
      <c r="E42" s="2"/>
      <c r="F42" s="20">
        <f t="shared" si="1"/>
        <v>0</v>
      </c>
      <c r="G42" s="14">
        <v>0</v>
      </c>
      <c r="H42" s="69"/>
      <c r="I42" s="25"/>
      <c r="J42" s="24"/>
      <c r="K42" s="25"/>
      <c r="L42" s="25"/>
      <c r="M42" s="25"/>
      <c r="N42" s="25"/>
      <c r="O42" s="25"/>
      <c r="P42" s="25"/>
      <c r="Q42" s="25"/>
    </row>
    <row r="43" spans="1:17" s="43" customFormat="1" ht="11.5" x14ac:dyDescent="0.35">
      <c r="A43" s="38"/>
      <c r="B43" s="6"/>
      <c r="C43" s="1"/>
      <c r="D43" s="13"/>
      <c r="E43" s="2"/>
      <c r="F43" s="20">
        <f t="shared" si="1"/>
        <v>0</v>
      </c>
      <c r="G43" s="14">
        <v>0</v>
      </c>
      <c r="H43" s="69"/>
      <c r="I43" s="25"/>
      <c r="J43" s="24"/>
      <c r="K43" s="25"/>
      <c r="L43" s="25"/>
      <c r="M43" s="25"/>
      <c r="N43" s="25"/>
      <c r="O43" s="25"/>
      <c r="P43" s="25"/>
      <c r="Q43" s="25"/>
    </row>
    <row r="44" spans="1:17" s="43" customFormat="1" ht="11.5" x14ac:dyDescent="0.35">
      <c r="A44" s="38"/>
      <c r="B44" s="6"/>
      <c r="C44" s="1"/>
      <c r="D44" s="13"/>
      <c r="E44" s="2"/>
      <c r="F44" s="20">
        <f t="shared" si="1"/>
        <v>0</v>
      </c>
      <c r="G44" s="14">
        <v>0</v>
      </c>
      <c r="H44" s="69"/>
      <c r="I44" s="25"/>
      <c r="J44" s="24"/>
      <c r="K44" s="25"/>
      <c r="L44" s="25"/>
      <c r="M44" s="25"/>
      <c r="N44" s="25"/>
      <c r="O44" s="25"/>
      <c r="P44" s="25"/>
      <c r="Q44" s="25"/>
    </row>
    <row r="45" spans="1:17" s="43" customFormat="1" ht="11.5" x14ac:dyDescent="0.35">
      <c r="A45" s="38"/>
      <c r="B45" s="95"/>
      <c r="C45" s="35"/>
      <c r="D45" s="96"/>
      <c r="E45" s="97" t="s">
        <v>14</v>
      </c>
      <c r="F45" s="85">
        <f>SUM(F36:F44)</f>
        <v>0</v>
      </c>
      <c r="G45" s="19">
        <f>SUM(G36:G44)</f>
        <v>0</v>
      </c>
      <c r="H45" s="69"/>
      <c r="I45" s="25"/>
      <c r="J45" s="24"/>
      <c r="K45" s="25"/>
      <c r="L45" s="25"/>
      <c r="M45" s="25"/>
      <c r="N45" s="25"/>
      <c r="O45" s="25"/>
      <c r="P45" s="25"/>
      <c r="Q45" s="25"/>
    </row>
    <row r="46" spans="1:17" s="43" customFormat="1" ht="11.5" x14ac:dyDescent="0.35">
      <c r="A46" s="38"/>
      <c r="B46" s="70"/>
      <c r="C46" s="25"/>
      <c r="D46" s="98"/>
      <c r="E46" s="98"/>
      <c r="F46" s="85"/>
      <c r="G46" s="92"/>
      <c r="H46" s="69"/>
      <c r="I46" s="25"/>
      <c r="J46" s="24"/>
      <c r="K46" s="25"/>
      <c r="L46" s="25"/>
      <c r="M46" s="25"/>
      <c r="N46" s="25"/>
      <c r="O46" s="25"/>
      <c r="P46" s="25"/>
      <c r="Q46" s="25"/>
    </row>
    <row r="47" spans="1:17" s="43" customFormat="1" ht="11.5" x14ac:dyDescent="0.35">
      <c r="A47" s="38"/>
      <c r="B47" s="70" t="s">
        <v>17</v>
      </c>
      <c r="C47" s="25"/>
      <c r="D47" s="35"/>
      <c r="E47" s="99"/>
      <c r="F47" s="100"/>
      <c r="G47" s="92"/>
      <c r="H47" s="101"/>
      <c r="I47" s="25"/>
      <c r="J47" s="24"/>
      <c r="K47" s="25"/>
      <c r="L47" s="25"/>
      <c r="M47" s="25"/>
      <c r="N47" s="25"/>
      <c r="O47" s="25"/>
      <c r="P47" s="25"/>
      <c r="Q47" s="25"/>
    </row>
    <row r="48" spans="1:17" s="43" customFormat="1" ht="11.5" x14ac:dyDescent="0.35">
      <c r="A48" s="38"/>
      <c r="B48" s="73" t="s">
        <v>7</v>
      </c>
      <c r="C48" s="25"/>
      <c r="E48" s="83"/>
      <c r="F48" s="92" t="s">
        <v>8</v>
      </c>
      <c r="G48" s="92"/>
      <c r="H48" s="101"/>
      <c r="I48" s="25"/>
      <c r="J48" s="24"/>
      <c r="K48" s="25"/>
      <c r="L48" s="25"/>
      <c r="M48" s="25"/>
      <c r="N48" s="25"/>
      <c r="O48" s="25"/>
      <c r="P48" s="25"/>
      <c r="Q48" s="25"/>
    </row>
    <row r="49" spans="1:17" s="43" customFormat="1" ht="11.5" x14ac:dyDescent="0.35">
      <c r="A49" s="38"/>
      <c r="B49" s="6" t="s">
        <v>71</v>
      </c>
      <c r="C49" s="2"/>
      <c r="D49" s="2"/>
      <c r="E49" s="2"/>
      <c r="F49" s="14">
        <v>0</v>
      </c>
      <c r="G49" s="14">
        <v>0</v>
      </c>
      <c r="H49" s="101"/>
      <c r="I49" s="25"/>
      <c r="J49" s="24"/>
      <c r="K49" s="25"/>
      <c r="L49" s="25"/>
      <c r="M49" s="25"/>
      <c r="N49" s="25"/>
      <c r="O49" s="25"/>
      <c r="P49" s="25"/>
      <c r="Q49" s="25"/>
    </row>
    <row r="50" spans="1:17" s="43" customFormat="1" ht="11.5" x14ac:dyDescent="0.35">
      <c r="A50" s="38"/>
      <c r="B50" s="6" t="s">
        <v>72</v>
      </c>
      <c r="C50" s="2"/>
      <c r="D50" s="2"/>
      <c r="E50" s="2"/>
      <c r="F50" s="14">
        <v>0</v>
      </c>
      <c r="G50" s="14">
        <v>0</v>
      </c>
      <c r="H50" s="101"/>
      <c r="I50" s="25"/>
      <c r="J50" s="24"/>
      <c r="K50" s="25"/>
      <c r="L50" s="25"/>
      <c r="M50" s="25"/>
      <c r="N50" s="25"/>
      <c r="O50" s="25"/>
      <c r="P50" s="25"/>
      <c r="Q50" s="25"/>
    </row>
    <row r="51" spans="1:17" s="43" customFormat="1" ht="11.5" x14ac:dyDescent="0.35">
      <c r="A51" s="38"/>
      <c r="B51" s="3"/>
      <c r="C51" s="2"/>
      <c r="D51" s="2"/>
      <c r="E51" s="2"/>
      <c r="F51" s="14">
        <v>0</v>
      </c>
      <c r="G51" s="14">
        <v>0</v>
      </c>
      <c r="H51" s="101"/>
      <c r="I51" s="25"/>
      <c r="J51" s="24"/>
      <c r="K51" s="25"/>
      <c r="L51" s="25"/>
      <c r="M51" s="25"/>
      <c r="N51" s="25"/>
      <c r="O51" s="25"/>
      <c r="P51" s="25"/>
      <c r="Q51" s="25"/>
    </row>
    <row r="52" spans="1:17" s="43" customFormat="1" ht="11.5" x14ac:dyDescent="0.35">
      <c r="A52" s="38"/>
      <c r="B52" s="3"/>
      <c r="C52" s="2"/>
      <c r="D52" s="2"/>
      <c r="E52" s="2"/>
      <c r="F52" s="14">
        <v>0</v>
      </c>
      <c r="G52" s="14">
        <v>0</v>
      </c>
      <c r="H52" s="101"/>
      <c r="I52" s="25"/>
      <c r="J52" s="24"/>
      <c r="K52" s="25"/>
      <c r="L52" s="25"/>
      <c r="M52" s="25"/>
      <c r="N52" s="25"/>
      <c r="O52" s="25"/>
      <c r="P52" s="25"/>
      <c r="Q52" s="25"/>
    </row>
    <row r="53" spans="1:17" s="43" customFormat="1" ht="11.5" x14ac:dyDescent="0.35">
      <c r="A53" s="38"/>
      <c r="B53" s="3"/>
      <c r="C53" s="2"/>
      <c r="D53" s="2"/>
      <c r="E53" s="2"/>
      <c r="F53" s="14">
        <v>0</v>
      </c>
      <c r="G53" s="14">
        <v>0</v>
      </c>
      <c r="H53" s="101"/>
      <c r="I53" s="25"/>
      <c r="J53" s="24"/>
      <c r="K53" s="25"/>
      <c r="L53" s="25"/>
      <c r="M53" s="25"/>
      <c r="N53" s="25"/>
      <c r="O53" s="25"/>
      <c r="P53" s="25"/>
      <c r="Q53" s="25"/>
    </row>
    <row r="54" spans="1:17" s="43" customFormat="1" ht="11.5" x14ac:dyDescent="0.35">
      <c r="A54" s="38"/>
      <c r="B54" s="3"/>
      <c r="C54" s="2"/>
      <c r="D54" s="2"/>
      <c r="E54" s="2"/>
      <c r="F54" s="14">
        <v>0</v>
      </c>
      <c r="G54" s="14">
        <v>0</v>
      </c>
      <c r="H54" s="101"/>
      <c r="I54" s="25"/>
      <c r="J54" s="24"/>
      <c r="K54" s="25"/>
      <c r="L54" s="25"/>
      <c r="M54" s="25"/>
      <c r="N54" s="25"/>
      <c r="O54" s="25"/>
      <c r="P54" s="25"/>
      <c r="Q54" s="25"/>
    </row>
    <row r="55" spans="1:17" s="43" customFormat="1" ht="11.5" x14ac:dyDescent="0.35">
      <c r="A55" s="38"/>
      <c r="B55" s="3"/>
      <c r="C55" s="2"/>
      <c r="D55" s="2"/>
      <c r="E55" s="2"/>
      <c r="F55" s="14">
        <v>0</v>
      </c>
      <c r="G55" s="14">
        <v>0</v>
      </c>
      <c r="H55" s="101"/>
      <c r="I55" s="25"/>
      <c r="J55" s="24"/>
      <c r="K55" s="25"/>
      <c r="L55" s="25"/>
      <c r="M55" s="25"/>
      <c r="N55" s="25"/>
      <c r="O55" s="25"/>
      <c r="P55" s="25"/>
      <c r="Q55" s="25"/>
    </row>
    <row r="56" spans="1:17" s="43" customFormat="1" ht="11.5" x14ac:dyDescent="0.35">
      <c r="A56" s="38"/>
      <c r="B56" s="102"/>
      <c r="C56" s="90"/>
      <c r="D56" s="103"/>
      <c r="E56" s="97" t="s">
        <v>18</v>
      </c>
      <c r="F56" s="19">
        <f>SUM(F49:F55)</f>
        <v>0</v>
      </c>
      <c r="G56" s="19">
        <f>SUM(G49:G55)</f>
        <v>0</v>
      </c>
      <c r="H56" s="101"/>
      <c r="I56" s="25"/>
      <c r="J56" s="24"/>
      <c r="K56" s="25"/>
      <c r="L56" s="25"/>
      <c r="M56" s="25"/>
      <c r="N56" s="25"/>
      <c r="O56" s="25"/>
      <c r="P56" s="25"/>
      <c r="Q56" s="25"/>
    </row>
    <row r="57" spans="1:17" s="43" customFormat="1" ht="11.5" x14ac:dyDescent="0.35">
      <c r="A57" s="38"/>
      <c r="B57" s="70"/>
      <c r="C57" s="25"/>
      <c r="D57" s="82"/>
      <c r="E57" s="83"/>
      <c r="F57" s="19"/>
      <c r="G57" s="20"/>
      <c r="H57" s="69"/>
      <c r="I57" s="25"/>
      <c r="J57" s="24"/>
      <c r="K57" s="25"/>
      <c r="L57" s="25"/>
      <c r="M57" s="25"/>
      <c r="N57" s="25"/>
      <c r="O57" s="25"/>
      <c r="P57" s="25"/>
      <c r="Q57" s="25"/>
    </row>
    <row r="58" spans="1:17" s="43" customFormat="1" ht="11.5" x14ac:dyDescent="0.35">
      <c r="A58" s="38"/>
      <c r="B58" s="70" t="s">
        <v>44</v>
      </c>
      <c r="C58" s="25"/>
      <c r="D58" s="82"/>
      <c r="E58" s="83"/>
      <c r="F58" s="19"/>
      <c r="G58" s="19"/>
      <c r="H58" s="69"/>
      <c r="I58" s="25"/>
      <c r="J58" s="24"/>
      <c r="K58" s="25"/>
      <c r="L58" s="25"/>
      <c r="M58" s="25"/>
      <c r="N58" s="25"/>
      <c r="O58" s="25"/>
      <c r="P58" s="25"/>
      <c r="Q58" s="25"/>
    </row>
    <row r="59" spans="1:17" s="43" customFormat="1" ht="11.5" x14ac:dyDescent="0.35">
      <c r="A59" s="38"/>
      <c r="B59" s="73" t="s">
        <v>7</v>
      </c>
      <c r="C59" s="25"/>
      <c r="E59" s="83"/>
      <c r="F59" s="92" t="s">
        <v>8</v>
      </c>
      <c r="G59" s="33"/>
      <c r="H59" s="69"/>
      <c r="I59" s="25"/>
      <c r="J59" s="24"/>
      <c r="K59" s="25"/>
      <c r="L59" s="25"/>
      <c r="M59" s="25"/>
      <c r="N59" s="25"/>
      <c r="O59" s="25"/>
      <c r="P59" s="25"/>
      <c r="Q59" s="25"/>
    </row>
    <row r="60" spans="1:17" s="43" customFormat="1" ht="11.5" x14ac:dyDescent="0.35">
      <c r="A60" s="38"/>
      <c r="B60" s="6" t="s">
        <v>73</v>
      </c>
      <c r="C60" s="2"/>
      <c r="D60" s="2"/>
      <c r="E60" s="2"/>
      <c r="F60" s="14">
        <v>0</v>
      </c>
      <c r="G60" s="14">
        <v>0</v>
      </c>
      <c r="H60" s="69"/>
      <c r="I60" s="25"/>
      <c r="J60" s="24"/>
      <c r="K60" s="25"/>
      <c r="L60" s="25"/>
      <c r="M60" s="25"/>
      <c r="N60" s="25"/>
      <c r="O60" s="25"/>
      <c r="P60" s="25"/>
      <c r="Q60" s="25"/>
    </row>
    <row r="61" spans="1:17" s="43" customFormat="1" ht="11.5" x14ac:dyDescent="0.35">
      <c r="A61" s="38"/>
      <c r="B61" s="6"/>
      <c r="C61" s="2"/>
      <c r="D61" s="2"/>
      <c r="E61" s="2"/>
      <c r="F61" s="14">
        <v>0</v>
      </c>
      <c r="G61" s="14">
        <v>0</v>
      </c>
      <c r="H61" s="69"/>
      <c r="I61" s="25"/>
      <c r="J61" s="24"/>
      <c r="K61" s="25"/>
      <c r="L61" s="25"/>
      <c r="M61" s="25"/>
      <c r="N61" s="25"/>
      <c r="O61" s="25"/>
      <c r="P61" s="25"/>
      <c r="Q61" s="25"/>
    </row>
    <row r="62" spans="1:17" s="43" customFormat="1" ht="11.5" x14ac:dyDescent="0.35">
      <c r="A62" s="38"/>
      <c r="B62" s="3"/>
      <c r="C62" s="2"/>
      <c r="D62" s="2"/>
      <c r="E62" s="2"/>
      <c r="F62" s="14">
        <v>0</v>
      </c>
      <c r="G62" s="14">
        <v>0</v>
      </c>
      <c r="H62" s="69"/>
      <c r="I62" s="25"/>
      <c r="J62" s="24"/>
      <c r="K62" s="25"/>
      <c r="L62" s="25"/>
      <c r="M62" s="25"/>
      <c r="N62" s="25"/>
      <c r="O62" s="25"/>
      <c r="P62" s="25"/>
      <c r="Q62" s="25"/>
    </row>
    <row r="63" spans="1:17" s="43" customFormat="1" ht="11.5" x14ac:dyDescent="0.35">
      <c r="A63" s="38"/>
      <c r="B63" s="3"/>
      <c r="C63" s="2"/>
      <c r="D63" s="2"/>
      <c r="E63" s="2"/>
      <c r="F63" s="14">
        <v>0</v>
      </c>
      <c r="G63" s="14">
        <v>0</v>
      </c>
      <c r="H63" s="69"/>
      <c r="I63" s="25"/>
      <c r="J63" s="24"/>
      <c r="K63" s="25"/>
      <c r="L63" s="25"/>
      <c r="M63" s="25"/>
      <c r="N63" s="25"/>
      <c r="O63" s="25"/>
      <c r="P63" s="25"/>
      <c r="Q63" s="25"/>
    </row>
    <row r="64" spans="1:17" s="43" customFormat="1" ht="11.5" x14ac:dyDescent="0.35">
      <c r="A64" s="38"/>
      <c r="B64" s="3"/>
      <c r="C64" s="2"/>
      <c r="D64" s="2"/>
      <c r="E64" s="2"/>
      <c r="F64" s="14">
        <v>0</v>
      </c>
      <c r="G64" s="14">
        <v>0</v>
      </c>
      <c r="H64" s="69"/>
      <c r="I64" s="25"/>
      <c r="J64" s="24"/>
      <c r="K64" s="25"/>
      <c r="L64" s="25"/>
      <c r="M64" s="25"/>
      <c r="N64" s="25"/>
      <c r="O64" s="25"/>
      <c r="P64" s="25"/>
      <c r="Q64" s="25"/>
    </row>
    <row r="65" spans="1:17" s="43" customFormat="1" ht="11.5" x14ac:dyDescent="0.35">
      <c r="A65" s="38"/>
      <c r="B65" s="3"/>
      <c r="C65" s="2"/>
      <c r="D65" s="2"/>
      <c r="E65" s="2"/>
      <c r="F65" s="14">
        <v>0</v>
      </c>
      <c r="G65" s="14">
        <v>0</v>
      </c>
      <c r="H65" s="69"/>
      <c r="I65" s="25"/>
      <c r="J65" s="24"/>
      <c r="K65" s="25"/>
      <c r="L65" s="25"/>
      <c r="M65" s="25"/>
      <c r="N65" s="25"/>
      <c r="O65" s="25"/>
      <c r="P65" s="25"/>
      <c r="Q65" s="25"/>
    </row>
    <row r="66" spans="1:17" s="43" customFormat="1" ht="11.5" x14ac:dyDescent="0.35">
      <c r="A66" s="38"/>
      <c r="B66" s="3"/>
      <c r="C66" s="2"/>
      <c r="D66" s="2"/>
      <c r="E66" s="2"/>
      <c r="F66" s="14">
        <v>0</v>
      </c>
      <c r="G66" s="14">
        <v>0</v>
      </c>
      <c r="H66" s="69"/>
      <c r="I66" s="25"/>
      <c r="J66" s="24"/>
      <c r="K66" s="25"/>
      <c r="L66" s="25"/>
      <c r="M66" s="25"/>
      <c r="N66" s="25"/>
      <c r="O66" s="25"/>
      <c r="P66" s="25"/>
      <c r="Q66" s="25"/>
    </row>
    <row r="67" spans="1:17" s="43" customFormat="1" ht="11.5" x14ac:dyDescent="0.35">
      <c r="A67" s="38"/>
      <c r="B67" s="102"/>
      <c r="C67" s="90"/>
      <c r="D67" s="103"/>
      <c r="E67" s="104" t="s">
        <v>47</v>
      </c>
      <c r="F67" s="19">
        <f>SUM(F60:F66)</f>
        <v>0</v>
      </c>
      <c r="G67" s="19">
        <f>SUM(G60:G66)</f>
        <v>0</v>
      </c>
      <c r="H67" s="69"/>
      <c r="I67" s="25"/>
      <c r="J67" s="24"/>
      <c r="K67" s="25"/>
      <c r="L67" s="25"/>
      <c r="M67" s="25"/>
      <c r="N67" s="25"/>
      <c r="O67" s="25"/>
      <c r="P67" s="25"/>
      <c r="Q67" s="25"/>
    </row>
    <row r="68" spans="1:17" s="43" customFormat="1" ht="12" thickBot="1" x14ac:dyDescent="0.4">
      <c r="A68" s="38"/>
      <c r="B68" s="70"/>
      <c r="C68" s="25"/>
      <c r="D68" s="82"/>
      <c r="E68" s="83"/>
      <c r="F68" s="19"/>
      <c r="G68" s="20"/>
      <c r="H68" s="69"/>
      <c r="I68" s="25"/>
      <c r="J68" s="24"/>
      <c r="K68" s="25"/>
      <c r="L68" s="25"/>
      <c r="M68" s="25"/>
      <c r="N68" s="25"/>
      <c r="O68" s="25"/>
      <c r="P68" s="25"/>
      <c r="Q68" s="25"/>
    </row>
    <row r="69" spans="1:17" s="43" customFormat="1" ht="12" thickBot="1" x14ac:dyDescent="0.4">
      <c r="A69" s="38"/>
      <c r="B69" s="77"/>
      <c r="C69" s="78"/>
      <c r="D69" s="105"/>
      <c r="E69" s="80" t="s">
        <v>20</v>
      </c>
      <c r="F69" s="60">
        <f>F45+F56+F67</f>
        <v>0</v>
      </c>
      <c r="G69" s="60">
        <f>G45+G56+G67</f>
        <v>0</v>
      </c>
      <c r="H69" s="81"/>
      <c r="I69" s="25"/>
      <c r="J69" s="24"/>
      <c r="K69" s="25"/>
      <c r="L69" s="25"/>
      <c r="M69" s="25"/>
      <c r="N69" s="25"/>
      <c r="O69" s="25"/>
      <c r="P69" s="25"/>
      <c r="Q69" s="25"/>
    </row>
    <row r="70" spans="1:17" s="43" customFormat="1" ht="12" thickBot="1" x14ac:dyDescent="0.4">
      <c r="A70" s="38"/>
      <c r="B70" s="25"/>
      <c r="C70" s="25"/>
      <c r="D70" s="82"/>
      <c r="E70" s="83"/>
      <c r="F70" s="19"/>
      <c r="G70" s="20"/>
      <c r="H70" s="106"/>
      <c r="I70" s="25"/>
      <c r="J70" s="24"/>
      <c r="K70" s="25"/>
      <c r="L70" s="25"/>
      <c r="M70" s="25"/>
      <c r="N70" s="25"/>
      <c r="O70" s="25"/>
      <c r="P70" s="25"/>
      <c r="Q70" s="25"/>
    </row>
    <row r="71" spans="1:17" s="43" customFormat="1" ht="15.5" x14ac:dyDescent="0.35">
      <c r="A71" s="62" t="s">
        <v>49</v>
      </c>
      <c r="B71" s="87" t="s">
        <v>54</v>
      </c>
      <c r="C71" s="65"/>
      <c r="D71" s="65"/>
      <c r="E71" s="65"/>
      <c r="F71" s="65"/>
      <c r="G71" s="65"/>
      <c r="H71" s="65"/>
      <c r="I71" s="70"/>
      <c r="J71" s="24"/>
      <c r="K71" s="25"/>
      <c r="L71" s="25"/>
      <c r="M71" s="25"/>
      <c r="N71" s="25"/>
      <c r="O71" s="25"/>
      <c r="P71" s="25"/>
      <c r="Q71" s="25"/>
    </row>
    <row r="72" spans="1:17" s="43" customFormat="1" ht="15.5" x14ac:dyDescent="0.35">
      <c r="A72" s="38"/>
      <c r="B72" s="89"/>
      <c r="C72" s="90"/>
      <c r="D72" s="90"/>
      <c r="E72" s="90"/>
      <c r="F72" s="20"/>
      <c r="G72" s="19"/>
      <c r="H72" s="93"/>
      <c r="I72" s="25"/>
      <c r="J72" s="24"/>
      <c r="K72" s="25"/>
      <c r="L72" s="25"/>
      <c r="M72" s="25"/>
      <c r="N72" s="25"/>
      <c r="O72" s="25"/>
      <c r="P72" s="25"/>
      <c r="Q72" s="25"/>
    </row>
    <row r="73" spans="1:17" s="43" customFormat="1" ht="11.5" x14ac:dyDescent="0.35">
      <c r="A73" s="38"/>
      <c r="B73" s="70" t="s">
        <v>13</v>
      </c>
      <c r="C73" s="71"/>
      <c r="D73" s="71"/>
      <c r="E73" s="35"/>
      <c r="F73" s="72" t="s">
        <v>119</v>
      </c>
      <c r="G73" s="72" t="s">
        <v>129</v>
      </c>
      <c r="H73" s="69"/>
      <c r="I73" s="25"/>
      <c r="J73" s="24"/>
      <c r="K73" s="25"/>
      <c r="L73" s="25"/>
      <c r="M73" s="25"/>
      <c r="N73" s="25"/>
      <c r="O73" s="25"/>
      <c r="P73" s="25"/>
      <c r="Q73" s="25"/>
    </row>
    <row r="74" spans="1:17" s="43" customFormat="1" ht="11.5" x14ac:dyDescent="0.35">
      <c r="A74" s="38"/>
      <c r="B74" s="73" t="s">
        <v>64</v>
      </c>
      <c r="C74" s="74"/>
      <c r="D74" s="34" t="s">
        <v>3</v>
      </c>
      <c r="E74" s="74" t="s">
        <v>4</v>
      </c>
      <c r="F74" s="92" t="s">
        <v>5</v>
      </c>
      <c r="G74" s="34" t="s">
        <v>109</v>
      </c>
      <c r="H74" s="69"/>
      <c r="I74" s="25"/>
      <c r="J74" s="24"/>
      <c r="K74" s="25"/>
      <c r="L74" s="25"/>
      <c r="M74" s="25"/>
      <c r="N74" s="25"/>
      <c r="O74" s="25"/>
      <c r="P74" s="25"/>
      <c r="Q74" s="25"/>
    </row>
    <row r="75" spans="1:17" s="43" customFormat="1" ht="11.5" x14ac:dyDescent="0.35">
      <c r="A75" s="38"/>
      <c r="B75" s="6" t="s">
        <v>74</v>
      </c>
      <c r="C75" s="1"/>
      <c r="D75" s="13"/>
      <c r="E75" s="2"/>
      <c r="F75" s="20">
        <f t="shared" ref="F75:F83" si="2">$D75*E75</f>
        <v>0</v>
      </c>
      <c r="G75" s="14">
        <v>0</v>
      </c>
      <c r="H75" s="69"/>
      <c r="I75" s="25"/>
      <c r="J75" s="24"/>
      <c r="K75" s="25"/>
      <c r="L75" s="25"/>
      <c r="M75" s="25"/>
      <c r="N75" s="25"/>
      <c r="O75" s="25"/>
      <c r="P75" s="25"/>
      <c r="Q75" s="25"/>
    </row>
    <row r="76" spans="1:17" s="43" customFormat="1" ht="11.5" x14ac:dyDescent="0.35">
      <c r="A76" s="38"/>
      <c r="B76" s="6" t="s">
        <v>75</v>
      </c>
      <c r="C76" s="1"/>
      <c r="D76" s="13"/>
      <c r="E76" s="2"/>
      <c r="F76" s="20">
        <f t="shared" si="2"/>
        <v>0</v>
      </c>
      <c r="G76" s="14">
        <v>0</v>
      </c>
      <c r="H76" s="69"/>
      <c r="I76" s="25"/>
      <c r="J76" s="24"/>
      <c r="K76" s="25"/>
      <c r="L76" s="25"/>
      <c r="M76" s="25"/>
      <c r="N76" s="25"/>
      <c r="O76" s="25"/>
      <c r="P76" s="25"/>
      <c r="Q76" s="25"/>
    </row>
    <row r="77" spans="1:17" s="43" customFormat="1" ht="11.5" x14ac:dyDescent="0.35">
      <c r="A77" s="38"/>
      <c r="B77" s="6"/>
      <c r="C77" s="1"/>
      <c r="D77" s="13"/>
      <c r="E77" s="2"/>
      <c r="F77" s="20">
        <f t="shared" si="2"/>
        <v>0</v>
      </c>
      <c r="G77" s="14">
        <v>0</v>
      </c>
      <c r="H77" s="69"/>
      <c r="I77" s="25"/>
      <c r="J77" s="24"/>
      <c r="K77" s="25"/>
      <c r="L77" s="25"/>
      <c r="M77" s="25"/>
      <c r="N77" s="25"/>
      <c r="O77" s="25"/>
      <c r="P77" s="25"/>
      <c r="Q77" s="25"/>
    </row>
    <row r="78" spans="1:17" s="43" customFormat="1" ht="11.5" x14ac:dyDescent="0.35">
      <c r="A78" s="38"/>
      <c r="B78" s="6"/>
      <c r="C78" s="1"/>
      <c r="D78" s="13"/>
      <c r="E78" s="2"/>
      <c r="F78" s="20">
        <f t="shared" si="2"/>
        <v>0</v>
      </c>
      <c r="G78" s="14">
        <v>0</v>
      </c>
      <c r="H78" s="69"/>
      <c r="I78" s="25"/>
      <c r="J78" s="24"/>
      <c r="K78" s="25"/>
      <c r="L78" s="25"/>
      <c r="M78" s="25"/>
      <c r="N78" s="25"/>
      <c r="O78" s="25"/>
      <c r="P78" s="25"/>
      <c r="Q78" s="25"/>
    </row>
    <row r="79" spans="1:17" s="43" customFormat="1" ht="11.5" x14ac:dyDescent="0.35">
      <c r="A79" s="38"/>
      <c r="B79" s="6"/>
      <c r="C79" s="1"/>
      <c r="D79" s="13"/>
      <c r="E79" s="2"/>
      <c r="F79" s="20">
        <f t="shared" si="2"/>
        <v>0</v>
      </c>
      <c r="G79" s="14">
        <v>0</v>
      </c>
      <c r="H79" s="69"/>
      <c r="I79" s="25"/>
      <c r="J79" s="24"/>
      <c r="K79" s="25"/>
      <c r="L79" s="25"/>
      <c r="M79" s="25"/>
      <c r="N79" s="25"/>
      <c r="O79" s="25"/>
      <c r="P79" s="25"/>
      <c r="Q79" s="25"/>
    </row>
    <row r="80" spans="1:17" s="43" customFormat="1" ht="11.5" x14ac:dyDescent="0.35">
      <c r="A80" s="38"/>
      <c r="B80" s="6"/>
      <c r="C80" s="1"/>
      <c r="D80" s="13"/>
      <c r="E80" s="2"/>
      <c r="F80" s="20">
        <f t="shared" si="2"/>
        <v>0</v>
      </c>
      <c r="G80" s="14">
        <v>0</v>
      </c>
      <c r="H80" s="69"/>
      <c r="I80" s="25"/>
      <c r="J80" s="24"/>
      <c r="K80" s="25"/>
      <c r="L80" s="25"/>
      <c r="M80" s="25"/>
      <c r="N80" s="25"/>
      <c r="O80" s="25"/>
      <c r="P80" s="25"/>
      <c r="Q80" s="25"/>
    </row>
    <row r="81" spans="1:17" s="43" customFormat="1" ht="11.5" x14ac:dyDescent="0.35">
      <c r="A81" s="38"/>
      <c r="B81" s="6"/>
      <c r="C81" s="1"/>
      <c r="D81" s="13"/>
      <c r="E81" s="2"/>
      <c r="F81" s="20">
        <f t="shared" si="2"/>
        <v>0</v>
      </c>
      <c r="G81" s="14">
        <v>0</v>
      </c>
      <c r="H81" s="69"/>
      <c r="I81" s="25"/>
      <c r="J81" s="24"/>
      <c r="K81" s="25"/>
      <c r="L81" s="25"/>
      <c r="M81" s="25"/>
      <c r="N81" s="25"/>
      <c r="O81" s="25"/>
      <c r="P81" s="25"/>
      <c r="Q81" s="25"/>
    </row>
    <row r="82" spans="1:17" s="43" customFormat="1" ht="11.5" x14ac:dyDescent="0.35">
      <c r="A82" s="38"/>
      <c r="B82" s="6"/>
      <c r="C82" s="1"/>
      <c r="D82" s="13"/>
      <c r="E82" s="2"/>
      <c r="F82" s="20">
        <f t="shared" si="2"/>
        <v>0</v>
      </c>
      <c r="G82" s="14">
        <v>0</v>
      </c>
      <c r="H82" s="69"/>
      <c r="I82" s="25"/>
      <c r="J82" s="24"/>
      <c r="K82" s="25"/>
      <c r="L82" s="25"/>
      <c r="M82" s="25"/>
      <c r="N82" s="25"/>
      <c r="O82" s="25"/>
      <c r="P82" s="25"/>
      <c r="Q82" s="25"/>
    </row>
    <row r="83" spans="1:17" s="43" customFormat="1" ht="11.5" x14ac:dyDescent="0.35">
      <c r="A83" s="38"/>
      <c r="B83" s="6"/>
      <c r="C83" s="1"/>
      <c r="D83" s="13"/>
      <c r="E83" s="2"/>
      <c r="F83" s="20">
        <f t="shared" si="2"/>
        <v>0</v>
      </c>
      <c r="G83" s="14">
        <v>0</v>
      </c>
      <c r="H83" s="69"/>
      <c r="I83" s="25"/>
      <c r="J83" s="24"/>
      <c r="K83" s="25"/>
      <c r="L83" s="25"/>
      <c r="M83" s="25"/>
      <c r="N83" s="25"/>
      <c r="O83" s="25"/>
      <c r="P83" s="25"/>
      <c r="Q83" s="25"/>
    </row>
    <row r="84" spans="1:17" s="43" customFormat="1" ht="11.5" x14ac:dyDescent="0.35">
      <c r="A84" s="38"/>
      <c r="B84" s="95"/>
      <c r="C84" s="35"/>
      <c r="D84" s="96"/>
      <c r="E84" s="97" t="s">
        <v>14</v>
      </c>
      <c r="F84" s="85">
        <f>SUM(F75:F83)</f>
        <v>0</v>
      </c>
      <c r="G84" s="19">
        <f>SUM(G75:G83)</f>
        <v>0</v>
      </c>
      <c r="H84" s="69"/>
      <c r="I84" s="25"/>
      <c r="J84" s="24"/>
      <c r="K84" s="25"/>
      <c r="L84" s="25"/>
      <c r="M84" s="25"/>
      <c r="N84" s="25"/>
      <c r="O84" s="25"/>
      <c r="P84" s="25"/>
      <c r="Q84" s="25"/>
    </row>
    <row r="85" spans="1:17" s="43" customFormat="1" ht="11.5" x14ac:dyDescent="0.35">
      <c r="A85" s="38"/>
      <c r="B85" s="70"/>
      <c r="C85" s="25"/>
      <c r="D85" s="98"/>
      <c r="E85" s="98"/>
      <c r="F85" s="85"/>
      <c r="G85" s="19"/>
      <c r="H85" s="69"/>
      <c r="I85" s="25"/>
      <c r="J85" s="24"/>
      <c r="K85" s="25"/>
      <c r="L85" s="25"/>
      <c r="M85" s="25"/>
      <c r="N85" s="25"/>
      <c r="O85" s="25"/>
      <c r="P85" s="25"/>
      <c r="Q85" s="25"/>
    </row>
    <row r="86" spans="1:17" s="43" customFormat="1" ht="11.5" x14ac:dyDescent="0.35">
      <c r="A86" s="38"/>
      <c r="B86" s="70" t="s">
        <v>17</v>
      </c>
      <c r="C86" s="25"/>
      <c r="D86" s="35"/>
      <c r="E86" s="99"/>
      <c r="F86" s="100"/>
      <c r="G86" s="92"/>
      <c r="H86" s="101"/>
      <c r="I86" s="25"/>
      <c r="J86" s="24"/>
      <c r="K86" s="25"/>
      <c r="L86" s="25"/>
      <c r="M86" s="25"/>
      <c r="N86" s="25"/>
      <c r="O86" s="25"/>
      <c r="P86" s="25"/>
      <c r="Q86" s="25"/>
    </row>
    <row r="87" spans="1:17" s="43" customFormat="1" ht="11.5" x14ac:dyDescent="0.35">
      <c r="A87" s="38"/>
      <c r="B87" s="73" t="s">
        <v>7</v>
      </c>
      <c r="C87" s="25"/>
      <c r="E87" s="83"/>
      <c r="F87" s="92" t="s">
        <v>8</v>
      </c>
      <c r="G87" s="19"/>
      <c r="H87" s="101"/>
      <c r="I87" s="25"/>
      <c r="J87" s="24"/>
      <c r="K87" s="25"/>
      <c r="L87" s="25"/>
      <c r="M87" s="25"/>
      <c r="N87" s="25"/>
      <c r="O87" s="25"/>
      <c r="P87" s="25"/>
      <c r="Q87" s="25"/>
    </row>
    <row r="88" spans="1:17" s="43" customFormat="1" ht="11.5" x14ac:dyDescent="0.35">
      <c r="A88" s="38"/>
      <c r="B88" s="6" t="s">
        <v>71</v>
      </c>
      <c r="C88" s="2"/>
      <c r="D88" s="2"/>
      <c r="E88" s="2"/>
      <c r="F88" s="14">
        <v>0</v>
      </c>
      <c r="G88" s="14">
        <v>0</v>
      </c>
      <c r="H88" s="101"/>
      <c r="I88" s="25"/>
      <c r="J88" s="24"/>
      <c r="K88" s="25"/>
      <c r="L88" s="25"/>
      <c r="M88" s="25"/>
      <c r="N88" s="25"/>
      <c r="O88" s="25"/>
      <c r="P88" s="25"/>
      <c r="Q88" s="25"/>
    </row>
    <row r="89" spans="1:17" s="43" customFormat="1" ht="11.5" x14ac:dyDescent="0.35">
      <c r="A89" s="38"/>
      <c r="B89" s="3"/>
      <c r="C89" s="2"/>
      <c r="D89" s="2"/>
      <c r="E89" s="2"/>
      <c r="F89" s="14">
        <v>0</v>
      </c>
      <c r="G89" s="14">
        <v>0</v>
      </c>
      <c r="H89" s="101"/>
      <c r="I89" s="25"/>
      <c r="J89" s="24"/>
      <c r="K89" s="25"/>
      <c r="L89" s="25"/>
      <c r="M89" s="25"/>
      <c r="N89" s="25"/>
      <c r="O89" s="25"/>
      <c r="P89" s="25"/>
      <c r="Q89" s="25"/>
    </row>
    <row r="90" spans="1:17" s="43" customFormat="1" ht="11.5" x14ac:dyDescent="0.35">
      <c r="A90" s="38"/>
      <c r="B90" s="3"/>
      <c r="C90" s="2"/>
      <c r="D90" s="2"/>
      <c r="E90" s="2"/>
      <c r="F90" s="14">
        <v>0</v>
      </c>
      <c r="G90" s="14">
        <v>0</v>
      </c>
      <c r="H90" s="101"/>
      <c r="I90" s="25"/>
      <c r="J90" s="24"/>
      <c r="K90" s="25"/>
      <c r="L90" s="25"/>
      <c r="M90" s="25"/>
      <c r="N90" s="25"/>
      <c r="O90" s="25"/>
      <c r="P90" s="25"/>
      <c r="Q90" s="25"/>
    </row>
    <row r="91" spans="1:17" s="43" customFormat="1" ht="11.5" x14ac:dyDescent="0.35">
      <c r="A91" s="38"/>
      <c r="B91" s="3"/>
      <c r="C91" s="2"/>
      <c r="D91" s="2"/>
      <c r="E91" s="2"/>
      <c r="F91" s="14">
        <v>0</v>
      </c>
      <c r="G91" s="14">
        <v>0</v>
      </c>
      <c r="H91" s="101"/>
      <c r="I91" s="25"/>
      <c r="J91" s="24"/>
      <c r="K91" s="25"/>
      <c r="L91" s="25"/>
      <c r="M91" s="25"/>
      <c r="N91" s="25"/>
      <c r="O91" s="25"/>
      <c r="P91" s="25"/>
      <c r="Q91" s="25"/>
    </row>
    <row r="92" spans="1:17" s="43" customFormat="1" ht="11.5" x14ac:dyDescent="0.35">
      <c r="A92" s="38"/>
      <c r="B92" s="3"/>
      <c r="C92" s="2"/>
      <c r="D92" s="2"/>
      <c r="E92" s="2"/>
      <c r="F92" s="14">
        <v>0</v>
      </c>
      <c r="G92" s="14">
        <v>0</v>
      </c>
      <c r="H92" s="101"/>
      <c r="I92" s="25"/>
      <c r="J92" s="24"/>
      <c r="K92" s="25"/>
      <c r="L92" s="25"/>
      <c r="M92" s="25"/>
      <c r="N92" s="25"/>
      <c r="O92" s="25"/>
      <c r="P92" s="25"/>
      <c r="Q92" s="25"/>
    </row>
    <row r="93" spans="1:17" s="43" customFormat="1" ht="11.5" x14ac:dyDescent="0.35">
      <c r="A93" s="38"/>
      <c r="B93" s="3"/>
      <c r="C93" s="2"/>
      <c r="D93" s="2"/>
      <c r="E93" s="2"/>
      <c r="F93" s="14">
        <v>0</v>
      </c>
      <c r="G93" s="14">
        <v>0</v>
      </c>
      <c r="H93" s="101"/>
      <c r="I93" s="25"/>
      <c r="J93" s="24"/>
      <c r="K93" s="25"/>
      <c r="L93" s="25"/>
      <c r="M93" s="25"/>
      <c r="N93" s="25"/>
      <c r="O93" s="25"/>
      <c r="P93" s="25"/>
      <c r="Q93" s="25"/>
    </row>
    <row r="94" spans="1:17" s="43" customFormat="1" ht="11.5" x14ac:dyDescent="0.35">
      <c r="A94" s="38"/>
      <c r="B94" s="3"/>
      <c r="C94" s="2"/>
      <c r="D94" s="2"/>
      <c r="E94" s="2"/>
      <c r="F94" s="14">
        <v>0</v>
      </c>
      <c r="G94" s="14">
        <v>0</v>
      </c>
      <c r="H94" s="101"/>
      <c r="I94" s="25"/>
      <c r="J94" s="24"/>
      <c r="K94" s="25"/>
      <c r="L94" s="25"/>
      <c r="M94" s="25"/>
      <c r="N94" s="25"/>
      <c r="O94" s="25"/>
      <c r="P94" s="25"/>
      <c r="Q94" s="25"/>
    </row>
    <row r="95" spans="1:17" s="43" customFormat="1" ht="11.5" x14ac:dyDescent="0.35">
      <c r="A95" s="38"/>
      <c r="B95" s="102"/>
      <c r="C95" s="90"/>
      <c r="D95" s="103"/>
      <c r="E95" s="97" t="s">
        <v>18</v>
      </c>
      <c r="F95" s="19">
        <f>SUM(F88:F94)</f>
        <v>0</v>
      </c>
      <c r="G95" s="19">
        <f>SUM(G88:G94)</f>
        <v>0</v>
      </c>
      <c r="H95" s="101"/>
      <c r="I95" s="25"/>
      <c r="J95" s="24"/>
      <c r="K95" s="25"/>
      <c r="L95" s="25"/>
      <c r="M95" s="25"/>
      <c r="N95" s="25"/>
      <c r="O95" s="25"/>
      <c r="P95" s="25"/>
      <c r="Q95" s="25"/>
    </row>
    <row r="96" spans="1:17" s="43" customFormat="1" ht="11.5" x14ac:dyDescent="0.35">
      <c r="A96" s="38"/>
      <c r="B96" s="102"/>
      <c r="D96" s="107"/>
      <c r="E96" s="107"/>
      <c r="F96" s="107"/>
      <c r="H96" s="101"/>
      <c r="I96" s="25"/>
      <c r="J96" s="24"/>
      <c r="K96" s="25"/>
      <c r="L96" s="25"/>
      <c r="M96" s="25"/>
      <c r="N96" s="25"/>
      <c r="O96" s="25"/>
      <c r="P96" s="25"/>
      <c r="Q96" s="25"/>
    </row>
    <row r="97" spans="1:17" s="43" customFormat="1" ht="11.5" x14ac:dyDescent="0.35">
      <c r="A97" s="38"/>
      <c r="B97" s="70" t="s">
        <v>58</v>
      </c>
      <c r="C97" s="25"/>
      <c r="D97" s="82"/>
      <c r="E97" s="83"/>
      <c r="F97" s="19"/>
      <c r="G97" s="19"/>
      <c r="H97" s="101"/>
      <c r="I97" s="25"/>
      <c r="J97" s="24"/>
      <c r="K97" s="25"/>
      <c r="L97" s="25"/>
      <c r="M97" s="25"/>
      <c r="N97" s="25"/>
      <c r="O97" s="25"/>
      <c r="P97" s="25"/>
      <c r="Q97" s="25"/>
    </row>
    <row r="98" spans="1:17" s="43" customFormat="1" ht="11.5" x14ac:dyDescent="0.35">
      <c r="A98" s="38"/>
      <c r="B98" s="73" t="s">
        <v>7</v>
      </c>
      <c r="C98" s="25"/>
      <c r="E98" s="83"/>
      <c r="F98" s="92" t="s">
        <v>8</v>
      </c>
      <c r="G98" s="19"/>
      <c r="H98" s="101"/>
      <c r="I98" s="25"/>
      <c r="J98" s="24"/>
      <c r="K98" s="25"/>
      <c r="L98" s="25"/>
      <c r="M98" s="25"/>
      <c r="N98" s="25"/>
      <c r="O98" s="25"/>
      <c r="P98" s="25"/>
      <c r="Q98" s="25"/>
    </row>
    <row r="99" spans="1:17" s="43" customFormat="1" ht="11.5" x14ac:dyDescent="0.35">
      <c r="A99" s="38"/>
      <c r="B99" s="6" t="s">
        <v>89</v>
      </c>
      <c r="C99" s="2"/>
      <c r="D99" s="2"/>
      <c r="E99" s="2"/>
      <c r="F99" s="14">
        <v>0</v>
      </c>
      <c r="G99" s="14">
        <v>0</v>
      </c>
      <c r="H99" s="101"/>
      <c r="I99" s="25"/>
      <c r="J99" s="24"/>
      <c r="K99" s="25"/>
      <c r="L99" s="25"/>
      <c r="M99" s="25"/>
      <c r="N99" s="25"/>
      <c r="O99" s="25"/>
      <c r="P99" s="25"/>
      <c r="Q99" s="25"/>
    </row>
    <row r="100" spans="1:17" s="43" customFormat="1" ht="11.5" x14ac:dyDescent="0.35">
      <c r="A100" s="38"/>
      <c r="B100" s="6" t="s">
        <v>90</v>
      </c>
      <c r="C100" s="2"/>
      <c r="D100" s="2"/>
      <c r="E100" s="2"/>
      <c r="F100" s="14">
        <v>0</v>
      </c>
      <c r="G100" s="14">
        <v>0</v>
      </c>
      <c r="H100" s="101"/>
      <c r="I100" s="25"/>
      <c r="J100" s="24"/>
      <c r="K100" s="25"/>
      <c r="L100" s="25"/>
      <c r="M100" s="25"/>
      <c r="N100" s="25"/>
      <c r="O100" s="25"/>
      <c r="P100" s="25"/>
      <c r="Q100" s="25"/>
    </row>
    <row r="101" spans="1:17" s="43" customFormat="1" ht="11.5" x14ac:dyDescent="0.35">
      <c r="A101" s="38"/>
      <c r="B101" s="6" t="s">
        <v>81</v>
      </c>
      <c r="C101" s="2"/>
      <c r="D101" s="2"/>
      <c r="E101" s="2"/>
      <c r="F101" s="14">
        <v>0</v>
      </c>
      <c r="G101" s="14">
        <v>0</v>
      </c>
      <c r="H101" s="101"/>
      <c r="I101" s="25"/>
      <c r="J101" s="24"/>
      <c r="K101" s="25"/>
      <c r="L101" s="25"/>
      <c r="M101" s="25"/>
      <c r="N101" s="25"/>
      <c r="O101" s="25"/>
      <c r="P101" s="25"/>
      <c r="Q101" s="25"/>
    </row>
    <row r="102" spans="1:17" s="43" customFormat="1" ht="11.5" x14ac:dyDescent="0.35">
      <c r="A102" s="38"/>
      <c r="B102" s="6" t="s">
        <v>80</v>
      </c>
      <c r="C102" s="2"/>
      <c r="D102" s="2"/>
      <c r="E102" s="2"/>
      <c r="F102" s="14">
        <v>0</v>
      </c>
      <c r="G102" s="14">
        <v>0</v>
      </c>
      <c r="H102" s="101"/>
      <c r="I102" s="25"/>
      <c r="J102" s="24"/>
      <c r="K102" s="25"/>
      <c r="L102" s="25"/>
      <c r="M102" s="25"/>
      <c r="N102" s="25"/>
      <c r="O102" s="25"/>
      <c r="P102" s="25"/>
      <c r="Q102" s="25"/>
    </row>
    <row r="103" spans="1:17" s="43" customFormat="1" ht="11.5" x14ac:dyDescent="0.35">
      <c r="A103" s="38"/>
      <c r="B103" s="3"/>
      <c r="C103" s="2"/>
      <c r="D103" s="2"/>
      <c r="E103" s="2"/>
      <c r="F103" s="14">
        <v>0</v>
      </c>
      <c r="G103" s="14">
        <v>0</v>
      </c>
      <c r="H103" s="101"/>
      <c r="I103" s="25"/>
      <c r="J103" s="24"/>
      <c r="K103" s="25"/>
      <c r="L103" s="25"/>
      <c r="M103" s="25"/>
      <c r="N103" s="25"/>
      <c r="O103" s="25"/>
      <c r="P103" s="25"/>
      <c r="Q103" s="25"/>
    </row>
    <row r="104" spans="1:17" s="43" customFormat="1" ht="11.5" x14ac:dyDescent="0.35">
      <c r="A104" s="38"/>
      <c r="B104" s="3"/>
      <c r="C104" s="2"/>
      <c r="D104" s="2"/>
      <c r="E104" s="2"/>
      <c r="F104" s="14">
        <v>0</v>
      </c>
      <c r="G104" s="14">
        <v>0</v>
      </c>
      <c r="H104" s="101"/>
      <c r="I104" s="25"/>
      <c r="J104" s="24"/>
      <c r="K104" s="25"/>
      <c r="L104" s="25"/>
      <c r="M104" s="25"/>
      <c r="N104" s="25"/>
      <c r="O104" s="25"/>
      <c r="P104" s="25"/>
      <c r="Q104" s="25"/>
    </row>
    <row r="105" spans="1:17" s="43" customFormat="1" ht="11.5" x14ac:dyDescent="0.35">
      <c r="A105" s="38"/>
      <c r="B105" s="3"/>
      <c r="C105" s="2"/>
      <c r="D105" s="2"/>
      <c r="E105" s="2"/>
      <c r="F105" s="14">
        <v>0</v>
      </c>
      <c r="G105" s="14">
        <v>0</v>
      </c>
      <c r="H105" s="101"/>
      <c r="I105" s="25"/>
      <c r="J105" s="24"/>
      <c r="K105" s="25"/>
      <c r="L105" s="25"/>
      <c r="M105" s="25"/>
      <c r="N105" s="25"/>
      <c r="O105" s="25"/>
      <c r="P105" s="25"/>
      <c r="Q105" s="25"/>
    </row>
    <row r="106" spans="1:17" s="43" customFormat="1" ht="11.5" x14ac:dyDescent="0.35">
      <c r="A106" s="38"/>
      <c r="B106" s="102"/>
      <c r="C106" s="90"/>
      <c r="D106" s="103"/>
      <c r="E106" s="104" t="s">
        <v>31</v>
      </c>
      <c r="F106" s="20">
        <f>SUM(F99:F105)</f>
        <v>0</v>
      </c>
      <c r="G106" s="19">
        <f>SUM(G99:G105)</f>
        <v>0</v>
      </c>
      <c r="H106" s="101"/>
      <c r="I106" s="25"/>
      <c r="J106" s="24"/>
      <c r="K106" s="25"/>
      <c r="L106" s="25"/>
      <c r="M106" s="25"/>
      <c r="N106" s="25"/>
      <c r="O106" s="25"/>
      <c r="P106" s="25"/>
      <c r="Q106" s="25"/>
    </row>
    <row r="107" spans="1:17" s="43" customFormat="1" ht="11.5" x14ac:dyDescent="0.35">
      <c r="A107" s="38"/>
      <c r="B107" s="102"/>
      <c r="C107" s="90"/>
      <c r="D107" s="103"/>
      <c r="E107" s="97"/>
      <c r="F107" s="19"/>
      <c r="G107" s="19"/>
      <c r="H107" s="101"/>
      <c r="I107" s="25"/>
      <c r="J107" s="24"/>
      <c r="K107" s="25"/>
      <c r="L107" s="25"/>
      <c r="M107" s="25"/>
      <c r="N107" s="25"/>
      <c r="O107" s="25"/>
      <c r="P107" s="25"/>
      <c r="Q107" s="25"/>
    </row>
    <row r="108" spans="1:17" s="43" customFormat="1" ht="11.5" x14ac:dyDescent="0.35">
      <c r="A108" s="38"/>
      <c r="B108" s="70" t="s">
        <v>44</v>
      </c>
      <c r="C108" s="25"/>
      <c r="D108" s="82"/>
      <c r="E108" s="83"/>
      <c r="F108" s="19"/>
      <c r="G108" s="83"/>
      <c r="H108" s="69"/>
      <c r="I108" s="25"/>
      <c r="J108" s="24"/>
      <c r="K108" s="25"/>
      <c r="L108" s="25"/>
      <c r="M108" s="25"/>
      <c r="N108" s="25"/>
      <c r="O108" s="25"/>
      <c r="P108" s="25"/>
      <c r="Q108" s="25"/>
    </row>
    <row r="109" spans="1:17" s="43" customFormat="1" ht="11.5" x14ac:dyDescent="0.35">
      <c r="A109" s="38"/>
      <c r="B109" s="73" t="s">
        <v>7</v>
      </c>
      <c r="C109" s="25"/>
      <c r="E109" s="83"/>
      <c r="F109" s="92" t="s">
        <v>8</v>
      </c>
      <c r="G109" s="83"/>
      <c r="H109" s="69"/>
      <c r="I109" s="25"/>
      <c r="J109" s="24"/>
      <c r="K109" s="25"/>
      <c r="L109" s="25"/>
      <c r="M109" s="25"/>
      <c r="N109" s="25"/>
      <c r="O109" s="25"/>
      <c r="P109" s="25"/>
      <c r="Q109" s="25"/>
    </row>
    <row r="110" spans="1:17" s="43" customFormat="1" ht="11.5" x14ac:dyDescent="0.35">
      <c r="A110" s="38"/>
      <c r="B110" s="6" t="s">
        <v>76</v>
      </c>
      <c r="C110" s="2"/>
      <c r="D110" s="2"/>
      <c r="E110" s="2"/>
      <c r="F110" s="14">
        <v>0</v>
      </c>
      <c r="G110" s="14">
        <v>0</v>
      </c>
      <c r="H110" s="69"/>
      <c r="I110" s="25"/>
      <c r="J110" s="24"/>
      <c r="K110" s="25"/>
      <c r="L110" s="25"/>
      <c r="M110" s="25"/>
      <c r="N110" s="25"/>
      <c r="O110" s="25"/>
      <c r="P110" s="25"/>
      <c r="Q110" s="25"/>
    </row>
    <row r="111" spans="1:17" s="43" customFormat="1" ht="11.5" x14ac:dyDescent="0.35">
      <c r="A111" s="38"/>
      <c r="B111" s="3"/>
      <c r="C111" s="2"/>
      <c r="D111" s="2"/>
      <c r="E111" s="2"/>
      <c r="F111" s="14">
        <v>0</v>
      </c>
      <c r="G111" s="14">
        <v>0</v>
      </c>
      <c r="H111" s="69"/>
      <c r="I111" s="25"/>
      <c r="J111" s="24"/>
      <c r="K111" s="25"/>
      <c r="L111" s="25"/>
      <c r="M111" s="25"/>
      <c r="N111" s="25"/>
      <c r="O111" s="25"/>
      <c r="P111" s="25"/>
      <c r="Q111" s="25"/>
    </row>
    <row r="112" spans="1:17" s="43" customFormat="1" ht="11.5" x14ac:dyDescent="0.35">
      <c r="A112" s="38"/>
      <c r="B112" s="3"/>
      <c r="C112" s="2"/>
      <c r="D112" s="2"/>
      <c r="E112" s="2"/>
      <c r="F112" s="14">
        <v>0</v>
      </c>
      <c r="G112" s="14">
        <v>0</v>
      </c>
      <c r="H112" s="69"/>
      <c r="I112" s="25"/>
      <c r="J112" s="24"/>
      <c r="K112" s="25"/>
      <c r="L112" s="25"/>
      <c r="M112" s="25"/>
      <c r="N112" s="25"/>
      <c r="O112" s="25"/>
      <c r="P112" s="25"/>
      <c r="Q112" s="25"/>
    </row>
    <row r="113" spans="1:17" s="43" customFormat="1" ht="11.5" x14ac:dyDescent="0.35">
      <c r="A113" s="38"/>
      <c r="B113" s="3"/>
      <c r="C113" s="2"/>
      <c r="D113" s="2"/>
      <c r="E113" s="2"/>
      <c r="F113" s="14">
        <v>0</v>
      </c>
      <c r="G113" s="14">
        <v>0</v>
      </c>
      <c r="H113" s="69"/>
      <c r="I113" s="25"/>
      <c r="J113" s="24"/>
      <c r="K113" s="25"/>
      <c r="L113" s="25"/>
      <c r="M113" s="25"/>
      <c r="N113" s="25"/>
      <c r="O113" s="25"/>
      <c r="P113" s="25"/>
      <c r="Q113" s="25"/>
    </row>
    <row r="114" spans="1:17" s="43" customFormat="1" ht="11.5" x14ac:dyDescent="0.35">
      <c r="A114" s="38"/>
      <c r="B114" s="3"/>
      <c r="C114" s="2"/>
      <c r="D114" s="2"/>
      <c r="E114" s="2"/>
      <c r="F114" s="14">
        <v>0</v>
      </c>
      <c r="G114" s="14">
        <v>0</v>
      </c>
      <c r="H114" s="69"/>
      <c r="I114" s="25"/>
      <c r="J114" s="24"/>
      <c r="K114" s="25"/>
      <c r="L114" s="25"/>
      <c r="M114" s="25"/>
      <c r="N114" s="25"/>
      <c r="O114" s="25"/>
      <c r="P114" s="25"/>
      <c r="Q114" s="25"/>
    </row>
    <row r="115" spans="1:17" s="43" customFormat="1" ht="11.5" x14ac:dyDescent="0.35">
      <c r="A115" s="38"/>
      <c r="B115" s="3"/>
      <c r="C115" s="2"/>
      <c r="D115" s="2"/>
      <c r="E115" s="2"/>
      <c r="F115" s="14">
        <v>0</v>
      </c>
      <c r="G115" s="14">
        <v>0</v>
      </c>
      <c r="H115" s="69"/>
      <c r="I115" s="25"/>
      <c r="J115" s="24"/>
      <c r="K115" s="25"/>
      <c r="L115" s="25"/>
      <c r="M115" s="25"/>
      <c r="N115" s="25"/>
      <c r="O115" s="25"/>
      <c r="P115" s="25"/>
      <c r="Q115" s="25"/>
    </row>
    <row r="116" spans="1:17" s="43" customFormat="1" ht="11.5" x14ac:dyDescent="0.35">
      <c r="A116" s="38"/>
      <c r="B116" s="3"/>
      <c r="C116" s="2"/>
      <c r="D116" s="2"/>
      <c r="E116" s="2"/>
      <c r="F116" s="14">
        <v>0</v>
      </c>
      <c r="G116" s="14">
        <v>0</v>
      </c>
      <c r="H116" s="69"/>
      <c r="I116" s="25"/>
      <c r="J116" s="24"/>
      <c r="K116" s="25"/>
      <c r="L116" s="25"/>
      <c r="M116" s="25"/>
      <c r="N116" s="25"/>
      <c r="O116" s="25"/>
      <c r="P116" s="25"/>
      <c r="Q116" s="25"/>
    </row>
    <row r="117" spans="1:17" s="43" customFormat="1" ht="11.5" x14ac:dyDescent="0.35">
      <c r="A117" s="38"/>
      <c r="B117" s="102"/>
      <c r="C117" s="90"/>
      <c r="D117" s="103"/>
      <c r="E117" s="104" t="s">
        <v>47</v>
      </c>
      <c r="F117" s="20">
        <f>SUM(F110:F116)</f>
        <v>0</v>
      </c>
      <c r="G117" s="19">
        <f>SUM(G110:G116)</f>
        <v>0</v>
      </c>
      <c r="H117" s="69"/>
      <c r="I117" s="25"/>
      <c r="J117" s="24"/>
      <c r="K117" s="25"/>
      <c r="L117" s="25"/>
      <c r="M117" s="25"/>
      <c r="N117" s="25"/>
      <c r="O117" s="25"/>
      <c r="P117" s="25"/>
      <c r="Q117" s="25"/>
    </row>
    <row r="118" spans="1:17" s="43" customFormat="1" ht="12" thickBot="1" x14ac:dyDescent="0.4">
      <c r="A118" s="38"/>
      <c r="B118" s="70"/>
      <c r="C118" s="25"/>
      <c r="D118" s="82"/>
      <c r="E118" s="83"/>
      <c r="F118" s="19"/>
      <c r="G118" s="21"/>
      <c r="H118" s="69"/>
      <c r="I118" s="25"/>
      <c r="J118" s="24"/>
      <c r="K118" s="25"/>
      <c r="L118" s="25"/>
      <c r="M118" s="25"/>
      <c r="N118" s="25"/>
      <c r="O118" s="25"/>
      <c r="P118" s="25"/>
      <c r="Q118" s="25"/>
    </row>
    <row r="119" spans="1:17" s="43" customFormat="1" ht="12" thickBot="1" x14ac:dyDescent="0.4">
      <c r="A119" s="38"/>
      <c r="B119" s="77"/>
      <c r="C119" s="78"/>
      <c r="D119" s="105"/>
      <c r="E119" s="80" t="s">
        <v>21</v>
      </c>
      <c r="F119" s="60">
        <f>F84+F106+F95+F117</f>
        <v>0</v>
      </c>
      <c r="G119" s="60">
        <f>G84+G106+G95+G117</f>
        <v>0</v>
      </c>
      <c r="H119" s="81"/>
      <c r="I119" s="25"/>
      <c r="J119" s="24"/>
      <c r="K119" s="25"/>
      <c r="L119" s="25"/>
      <c r="M119" s="25"/>
      <c r="N119" s="25"/>
      <c r="O119" s="25"/>
      <c r="P119" s="25"/>
      <c r="Q119" s="25"/>
    </row>
    <row r="120" spans="1:17" s="43" customFormat="1" ht="12" thickBot="1" x14ac:dyDescent="0.4">
      <c r="A120" s="38"/>
      <c r="B120" s="25"/>
      <c r="C120" s="25"/>
      <c r="D120" s="82"/>
      <c r="E120" s="83"/>
      <c r="F120" s="19"/>
      <c r="G120" s="21"/>
      <c r="H120" s="106"/>
      <c r="I120" s="25"/>
      <c r="J120" s="24"/>
      <c r="K120" s="25"/>
      <c r="L120" s="25"/>
      <c r="M120" s="25"/>
      <c r="N120" s="25"/>
      <c r="O120" s="25"/>
      <c r="P120" s="25"/>
      <c r="Q120" s="25"/>
    </row>
    <row r="121" spans="1:17" s="43" customFormat="1" ht="15.5" x14ac:dyDescent="0.35">
      <c r="A121" s="62" t="s">
        <v>50</v>
      </c>
      <c r="B121" s="87" t="s">
        <v>55</v>
      </c>
      <c r="C121" s="65"/>
      <c r="D121" s="65"/>
      <c r="E121" s="65"/>
      <c r="F121" s="65"/>
      <c r="G121" s="65"/>
      <c r="H121" s="65"/>
      <c r="I121" s="70"/>
      <c r="J121" s="24"/>
      <c r="K121" s="25"/>
      <c r="L121" s="25"/>
      <c r="M121" s="25"/>
      <c r="N121" s="25"/>
      <c r="O121" s="25"/>
      <c r="P121" s="25"/>
      <c r="Q121" s="25"/>
    </row>
    <row r="122" spans="1:17" s="43" customFormat="1" ht="15.5" x14ac:dyDescent="0.35">
      <c r="A122" s="38"/>
      <c r="B122" s="89"/>
      <c r="C122" s="90"/>
      <c r="D122" s="90"/>
      <c r="E122" s="90"/>
      <c r="F122" s="20"/>
      <c r="G122" s="21"/>
      <c r="H122" s="93"/>
      <c r="I122" s="25"/>
      <c r="J122" s="24"/>
      <c r="K122" s="25"/>
      <c r="L122" s="25"/>
      <c r="M122" s="25"/>
      <c r="N122" s="25"/>
      <c r="O122" s="25"/>
      <c r="P122" s="25"/>
      <c r="Q122" s="25"/>
    </row>
    <row r="123" spans="1:17" s="43" customFormat="1" ht="11.5" x14ac:dyDescent="0.35">
      <c r="A123" s="38"/>
      <c r="B123" s="70" t="s">
        <v>13</v>
      </c>
      <c r="C123" s="71"/>
      <c r="D123" s="71"/>
      <c r="E123" s="35"/>
      <c r="F123" s="72" t="s">
        <v>119</v>
      </c>
      <c r="G123" s="72" t="s">
        <v>129</v>
      </c>
      <c r="H123" s="69"/>
      <c r="I123" s="25"/>
      <c r="J123" s="24"/>
      <c r="K123" s="25"/>
      <c r="L123" s="25"/>
      <c r="M123" s="25"/>
      <c r="N123" s="25"/>
      <c r="O123" s="25"/>
      <c r="P123" s="25"/>
      <c r="Q123" s="25"/>
    </row>
    <row r="124" spans="1:17" s="43" customFormat="1" ht="11.5" x14ac:dyDescent="0.35">
      <c r="A124" s="38"/>
      <c r="B124" s="73" t="s">
        <v>64</v>
      </c>
      <c r="C124" s="74"/>
      <c r="D124" s="34" t="s">
        <v>3</v>
      </c>
      <c r="E124" s="74" t="s">
        <v>4</v>
      </c>
      <c r="F124" s="92" t="s">
        <v>5</v>
      </c>
      <c r="G124" s="34" t="s">
        <v>109</v>
      </c>
      <c r="H124" s="69"/>
      <c r="I124" s="25"/>
      <c r="J124" s="24"/>
      <c r="K124" s="25"/>
      <c r="L124" s="25"/>
      <c r="M124" s="25"/>
      <c r="N124" s="25"/>
      <c r="O124" s="25"/>
      <c r="P124" s="25"/>
      <c r="Q124" s="25"/>
    </row>
    <row r="125" spans="1:17" s="43" customFormat="1" ht="11.5" x14ac:dyDescent="0.35">
      <c r="A125" s="38"/>
      <c r="B125" s="6" t="s">
        <v>79</v>
      </c>
      <c r="C125" s="1"/>
      <c r="D125" s="13"/>
      <c r="E125" s="2"/>
      <c r="F125" s="20">
        <f t="shared" ref="F125:F133" si="3">$D125*E125</f>
        <v>0</v>
      </c>
      <c r="G125" s="14">
        <v>0</v>
      </c>
      <c r="H125" s="69"/>
      <c r="I125" s="25"/>
      <c r="J125" s="24"/>
      <c r="K125" s="25"/>
      <c r="L125" s="25"/>
      <c r="M125" s="25"/>
      <c r="N125" s="25"/>
      <c r="O125" s="25"/>
      <c r="P125" s="25"/>
      <c r="Q125" s="25"/>
    </row>
    <row r="126" spans="1:17" s="43" customFormat="1" ht="11.5" x14ac:dyDescent="0.35">
      <c r="A126" s="38"/>
      <c r="B126" s="6" t="s">
        <v>78</v>
      </c>
      <c r="C126" s="1"/>
      <c r="D126" s="13"/>
      <c r="E126" s="2"/>
      <c r="F126" s="20">
        <f t="shared" si="3"/>
        <v>0</v>
      </c>
      <c r="G126" s="14">
        <v>0</v>
      </c>
      <c r="H126" s="69"/>
      <c r="I126" s="25"/>
      <c r="J126" s="24"/>
      <c r="K126" s="25"/>
      <c r="L126" s="25"/>
      <c r="M126" s="25"/>
      <c r="N126" s="25"/>
      <c r="O126" s="25"/>
      <c r="P126" s="25"/>
      <c r="Q126" s="25"/>
    </row>
    <row r="127" spans="1:17" s="43" customFormat="1" ht="11.5" x14ac:dyDescent="0.35">
      <c r="A127" s="38"/>
      <c r="B127" s="6" t="s">
        <v>77</v>
      </c>
      <c r="C127" s="1"/>
      <c r="D127" s="13"/>
      <c r="E127" s="2"/>
      <c r="F127" s="20">
        <f t="shared" si="3"/>
        <v>0</v>
      </c>
      <c r="G127" s="14">
        <v>0</v>
      </c>
      <c r="H127" s="69"/>
      <c r="I127" s="25"/>
      <c r="J127" s="24"/>
      <c r="K127" s="25"/>
      <c r="L127" s="25"/>
      <c r="M127" s="25"/>
      <c r="N127" s="25"/>
      <c r="O127" s="25"/>
      <c r="P127" s="25"/>
      <c r="Q127" s="25"/>
    </row>
    <row r="128" spans="1:17" s="43" customFormat="1" ht="11.5" x14ac:dyDescent="0.35">
      <c r="A128" s="38"/>
      <c r="B128" s="6"/>
      <c r="C128" s="1"/>
      <c r="D128" s="13"/>
      <c r="E128" s="2"/>
      <c r="F128" s="20">
        <f t="shared" si="3"/>
        <v>0</v>
      </c>
      <c r="G128" s="14">
        <v>0</v>
      </c>
      <c r="H128" s="69"/>
      <c r="I128" s="25"/>
      <c r="J128" s="24"/>
      <c r="K128" s="25"/>
      <c r="L128" s="25"/>
      <c r="M128" s="25"/>
      <c r="N128" s="25"/>
      <c r="O128" s="25"/>
      <c r="P128" s="25"/>
      <c r="Q128" s="25"/>
    </row>
    <row r="129" spans="1:17" s="43" customFormat="1" ht="11.5" x14ac:dyDescent="0.35">
      <c r="A129" s="38"/>
      <c r="B129" s="6"/>
      <c r="C129" s="1"/>
      <c r="D129" s="13"/>
      <c r="E129" s="2"/>
      <c r="F129" s="20">
        <f t="shared" si="3"/>
        <v>0</v>
      </c>
      <c r="G129" s="14">
        <v>0</v>
      </c>
      <c r="H129" s="69"/>
      <c r="I129" s="25"/>
      <c r="J129" s="24"/>
      <c r="K129" s="25"/>
      <c r="L129" s="25"/>
      <c r="M129" s="25"/>
      <c r="N129" s="25"/>
      <c r="O129" s="25"/>
      <c r="P129" s="25"/>
      <c r="Q129" s="25"/>
    </row>
    <row r="130" spans="1:17" s="43" customFormat="1" ht="11.5" x14ac:dyDescent="0.35">
      <c r="A130" s="38"/>
      <c r="B130" s="6"/>
      <c r="C130" s="1"/>
      <c r="D130" s="13"/>
      <c r="E130" s="2"/>
      <c r="F130" s="20">
        <f t="shared" si="3"/>
        <v>0</v>
      </c>
      <c r="G130" s="14">
        <v>0</v>
      </c>
      <c r="H130" s="69"/>
      <c r="I130" s="25"/>
      <c r="J130" s="24"/>
      <c r="K130" s="25"/>
      <c r="L130" s="25"/>
      <c r="M130" s="25"/>
      <c r="N130" s="25"/>
      <c r="O130" s="25"/>
      <c r="P130" s="25"/>
      <c r="Q130" s="25"/>
    </row>
    <row r="131" spans="1:17" s="43" customFormat="1" ht="11.5" x14ac:dyDescent="0.35">
      <c r="A131" s="38"/>
      <c r="B131" s="6"/>
      <c r="C131" s="1"/>
      <c r="D131" s="13"/>
      <c r="E131" s="2"/>
      <c r="F131" s="20">
        <f t="shared" si="3"/>
        <v>0</v>
      </c>
      <c r="G131" s="14">
        <v>0</v>
      </c>
      <c r="H131" s="69"/>
      <c r="I131" s="25"/>
      <c r="J131" s="24"/>
      <c r="K131" s="25"/>
      <c r="L131" s="25"/>
      <c r="M131" s="25"/>
      <c r="N131" s="25"/>
      <c r="O131" s="25"/>
      <c r="P131" s="25"/>
      <c r="Q131" s="25"/>
    </row>
    <row r="132" spans="1:17" s="43" customFormat="1" ht="11.5" x14ac:dyDescent="0.35">
      <c r="A132" s="38"/>
      <c r="B132" s="6"/>
      <c r="C132" s="1"/>
      <c r="D132" s="13"/>
      <c r="E132" s="2"/>
      <c r="F132" s="20">
        <f t="shared" si="3"/>
        <v>0</v>
      </c>
      <c r="G132" s="14">
        <v>0</v>
      </c>
      <c r="H132" s="69"/>
      <c r="I132" s="25"/>
      <c r="J132" s="24"/>
      <c r="K132" s="25"/>
      <c r="L132" s="25"/>
      <c r="M132" s="25"/>
      <c r="N132" s="25"/>
      <c r="O132" s="25"/>
      <c r="P132" s="25"/>
      <c r="Q132" s="25"/>
    </row>
    <row r="133" spans="1:17" s="43" customFormat="1" ht="11.5" x14ac:dyDescent="0.35">
      <c r="A133" s="38"/>
      <c r="B133" s="6"/>
      <c r="C133" s="1"/>
      <c r="D133" s="13"/>
      <c r="E133" s="2"/>
      <c r="F133" s="20">
        <f t="shared" si="3"/>
        <v>0</v>
      </c>
      <c r="G133" s="14">
        <v>0</v>
      </c>
      <c r="H133" s="69"/>
      <c r="I133" s="25"/>
      <c r="J133" s="24"/>
      <c r="K133" s="25"/>
      <c r="L133" s="25"/>
      <c r="M133" s="25"/>
      <c r="N133" s="25"/>
      <c r="O133" s="25"/>
      <c r="P133" s="25"/>
      <c r="Q133" s="25"/>
    </row>
    <row r="134" spans="1:17" s="43" customFormat="1" ht="11.5" x14ac:dyDescent="0.35">
      <c r="A134" s="38"/>
      <c r="B134" s="95"/>
      <c r="C134" s="35"/>
      <c r="D134" s="96"/>
      <c r="E134" s="97" t="s">
        <v>14</v>
      </c>
      <c r="F134" s="85">
        <f>SUM(F125:F133)</f>
        <v>0</v>
      </c>
      <c r="G134" s="85">
        <f>SUM(G125:G133)</f>
        <v>0</v>
      </c>
      <c r="H134" s="69"/>
      <c r="I134" s="25"/>
      <c r="J134" s="24"/>
      <c r="K134" s="25"/>
      <c r="L134" s="25"/>
      <c r="M134" s="25"/>
      <c r="N134" s="25"/>
      <c r="O134" s="25"/>
      <c r="P134" s="25"/>
      <c r="Q134" s="25"/>
    </row>
    <row r="135" spans="1:17" s="43" customFormat="1" ht="12.5" x14ac:dyDescent="0.35">
      <c r="A135" s="38"/>
      <c r="B135" s="70"/>
      <c r="C135" s="25"/>
      <c r="D135" s="98"/>
      <c r="E135" s="98"/>
      <c r="F135" s="85"/>
      <c r="G135" s="108"/>
      <c r="H135" s="69"/>
      <c r="I135" s="25"/>
      <c r="J135" s="24"/>
      <c r="K135" s="25"/>
      <c r="L135" s="25"/>
      <c r="M135" s="25"/>
      <c r="N135" s="25"/>
      <c r="O135" s="25"/>
      <c r="P135" s="25"/>
      <c r="Q135" s="25"/>
    </row>
    <row r="136" spans="1:17" s="43" customFormat="1" ht="12.5" x14ac:dyDescent="0.35">
      <c r="A136" s="38"/>
      <c r="B136" s="70" t="s">
        <v>17</v>
      </c>
      <c r="C136" s="25"/>
      <c r="D136" s="35"/>
      <c r="E136" s="99"/>
      <c r="F136" s="100"/>
      <c r="G136" s="109"/>
      <c r="H136" s="101"/>
      <c r="I136" s="25"/>
      <c r="J136" s="24"/>
      <c r="K136" s="25"/>
      <c r="L136" s="25"/>
      <c r="M136" s="25"/>
      <c r="N136" s="25"/>
      <c r="O136" s="25"/>
      <c r="P136" s="25"/>
      <c r="Q136" s="25"/>
    </row>
    <row r="137" spans="1:17" s="43" customFormat="1" ht="12.5" x14ac:dyDescent="0.35">
      <c r="A137" s="38"/>
      <c r="B137" s="73" t="s">
        <v>7</v>
      </c>
      <c r="C137" s="25"/>
      <c r="E137" s="83"/>
      <c r="F137" s="92" t="s">
        <v>8</v>
      </c>
      <c r="G137" s="109"/>
      <c r="H137" s="101"/>
      <c r="I137" s="25"/>
      <c r="J137" s="24"/>
      <c r="K137" s="25"/>
      <c r="L137" s="25"/>
      <c r="M137" s="25"/>
      <c r="N137" s="25"/>
      <c r="O137" s="25"/>
      <c r="P137" s="25"/>
      <c r="Q137" s="25"/>
    </row>
    <row r="138" spans="1:17" s="43" customFormat="1" ht="11.5" x14ac:dyDescent="0.35">
      <c r="A138" s="38"/>
      <c r="B138" s="6" t="s">
        <v>71</v>
      </c>
      <c r="C138" s="2"/>
      <c r="D138" s="2"/>
      <c r="E138" s="2"/>
      <c r="F138" s="14">
        <v>0</v>
      </c>
      <c r="G138" s="14">
        <v>0</v>
      </c>
      <c r="H138" s="101"/>
      <c r="I138" s="25"/>
      <c r="J138" s="24"/>
      <c r="K138" s="25"/>
      <c r="L138" s="25"/>
      <c r="M138" s="25"/>
      <c r="N138" s="25"/>
      <c r="O138" s="25"/>
      <c r="P138" s="25"/>
      <c r="Q138" s="25"/>
    </row>
    <row r="139" spans="1:17" s="43" customFormat="1" ht="11.5" x14ac:dyDescent="0.35">
      <c r="A139" s="38"/>
      <c r="B139" s="3"/>
      <c r="C139" s="2"/>
      <c r="D139" s="2"/>
      <c r="E139" s="2"/>
      <c r="F139" s="14">
        <v>0</v>
      </c>
      <c r="G139" s="14">
        <v>0</v>
      </c>
      <c r="H139" s="101"/>
      <c r="I139" s="25"/>
      <c r="J139" s="24"/>
      <c r="K139" s="25"/>
      <c r="L139" s="25"/>
      <c r="M139" s="25"/>
      <c r="N139" s="25"/>
      <c r="O139" s="25"/>
      <c r="P139" s="25"/>
      <c r="Q139" s="25"/>
    </row>
    <row r="140" spans="1:17" s="43" customFormat="1" ht="11.5" x14ac:dyDescent="0.35">
      <c r="A140" s="38"/>
      <c r="B140" s="3"/>
      <c r="C140" s="2"/>
      <c r="D140" s="2"/>
      <c r="E140" s="2"/>
      <c r="F140" s="14">
        <v>0</v>
      </c>
      <c r="G140" s="14">
        <v>0</v>
      </c>
      <c r="H140" s="101"/>
      <c r="I140" s="25"/>
      <c r="J140" s="24"/>
      <c r="K140" s="25"/>
      <c r="L140" s="25"/>
      <c r="M140" s="25"/>
      <c r="N140" s="25"/>
      <c r="O140" s="25"/>
      <c r="P140" s="25"/>
      <c r="Q140" s="25"/>
    </row>
    <row r="141" spans="1:17" s="43" customFormat="1" ht="11.5" x14ac:dyDescent="0.35">
      <c r="A141" s="38"/>
      <c r="B141" s="3"/>
      <c r="C141" s="2"/>
      <c r="D141" s="2"/>
      <c r="E141" s="2"/>
      <c r="F141" s="14">
        <v>0</v>
      </c>
      <c r="G141" s="14">
        <v>0</v>
      </c>
      <c r="H141" s="101"/>
      <c r="I141" s="25"/>
      <c r="J141" s="24"/>
      <c r="K141" s="25"/>
      <c r="L141" s="25"/>
      <c r="M141" s="25"/>
      <c r="N141" s="25"/>
      <c r="O141" s="25"/>
      <c r="P141" s="25"/>
      <c r="Q141" s="25"/>
    </row>
    <row r="142" spans="1:17" s="43" customFormat="1" ht="11.5" x14ac:dyDescent="0.35">
      <c r="A142" s="38"/>
      <c r="B142" s="3"/>
      <c r="C142" s="2"/>
      <c r="D142" s="2"/>
      <c r="E142" s="2"/>
      <c r="F142" s="14">
        <v>0</v>
      </c>
      <c r="G142" s="14">
        <v>0</v>
      </c>
      <c r="H142" s="101"/>
      <c r="I142" s="25"/>
      <c r="J142" s="24"/>
      <c r="K142" s="25"/>
      <c r="L142" s="25"/>
      <c r="M142" s="25"/>
      <c r="N142" s="25"/>
      <c r="O142" s="25"/>
      <c r="P142" s="25"/>
      <c r="Q142" s="25"/>
    </row>
    <row r="143" spans="1:17" s="43" customFormat="1" ht="11.5" x14ac:dyDescent="0.35">
      <c r="A143" s="38"/>
      <c r="B143" s="3"/>
      <c r="C143" s="2"/>
      <c r="D143" s="2"/>
      <c r="E143" s="2"/>
      <c r="F143" s="14">
        <v>0</v>
      </c>
      <c r="G143" s="14">
        <v>0</v>
      </c>
      <c r="H143" s="101"/>
      <c r="I143" s="25"/>
      <c r="J143" s="24"/>
      <c r="K143" s="25"/>
      <c r="L143" s="25"/>
      <c r="M143" s="25"/>
      <c r="N143" s="25"/>
      <c r="O143" s="25"/>
      <c r="P143" s="25"/>
      <c r="Q143" s="25"/>
    </row>
    <row r="144" spans="1:17" s="43" customFormat="1" ht="11.5" x14ac:dyDescent="0.35">
      <c r="A144" s="38"/>
      <c r="B144" s="3"/>
      <c r="C144" s="2"/>
      <c r="D144" s="2"/>
      <c r="E144" s="2"/>
      <c r="F144" s="14">
        <v>0</v>
      </c>
      <c r="G144" s="14">
        <v>0</v>
      </c>
      <c r="H144" s="101"/>
      <c r="I144" s="25"/>
      <c r="J144" s="24"/>
      <c r="K144" s="25"/>
      <c r="L144" s="25"/>
      <c r="M144" s="25"/>
      <c r="N144" s="25"/>
      <c r="O144" s="25"/>
      <c r="P144" s="25"/>
      <c r="Q144" s="25"/>
    </row>
    <row r="145" spans="1:17" s="43" customFormat="1" ht="11.5" x14ac:dyDescent="0.35">
      <c r="A145" s="38"/>
      <c r="B145" s="102"/>
      <c r="C145" s="90"/>
      <c r="D145" s="103"/>
      <c r="E145" s="97" t="s">
        <v>18</v>
      </c>
      <c r="F145" s="19">
        <f>SUM(F138:F144)</f>
        <v>0</v>
      </c>
      <c r="G145" s="19">
        <f>SUM(G138:G144)</f>
        <v>0</v>
      </c>
      <c r="H145" s="101"/>
      <c r="I145" s="25"/>
      <c r="J145" s="24"/>
      <c r="K145" s="25"/>
      <c r="L145" s="25"/>
      <c r="M145" s="25"/>
      <c r="N145" s="25"/>
      <c r="O145" s="25"/>
      <c r="P145" s="25"/>
      <c r="Q145" s="25"/>
    </row>
    <row r="146" spans="1:17" s="43" customFormat="1" ht="12.5" x14ac:dyDescent="0.35">
      <c r="A146" s="38"/>
      <c r="B146" s="70"/>
      <c r="C146" s="25"/>
      <c r="D146" s="82"/>
      <c r="E146" s="83"/>
      <c r="F146" s="19"/>
      <c r="G146" s="109"/>
      <c r="H146" s="69"/>
      <c r="I146" s="25"/>
      <c r="J146" s="24"/>
      <c r="K146" s="25"/>
      <c r="L146" s="25"/>
      <c r="M146" s="25"/>
      <c r="N146" s="25"/>
      <c r="O146" s="25"/>
      <c r="P146" s="25"/>
      <c r="Q146" s="25"/>
    </row>
    <row r="147" spans="1:17" s="43" customFormat="1" ht="12.5" x14ac:dyDescent="0.35">
      <c r="A147" s="38"/>
      <c r="B147" s="70" t="s">
        <v>58</v>
      </c>
      <c r="C147" s="25"/>
      <c r="D147" s="82"/>
      <c r="E147" s="83"/>
      <c r="F147" s="19"/>
      <c r="G147" s="109"/>
      <c r="H147" s="69"/>
      <c r="I147" s="25"/>
      <c r="J147" s="24"/>
      <c r="K147" s="25"/>
      <c r="L147" s="25"/>
      <c r="M147" s="25"/>
      <c r="N147" s="25"/>
      <c r="O147" s="25"/>
      <c r="P147" s="25"/>
      <c r="Q147" s="25"/>
    </row>
    <row r="148" spans="1:17" s="43" customFormat="1" ht="12.5" x14ac:dyDescent="0.35">
      <c r="A148" s="38"/>
      <c r="B148" s="73" t="s">
        <v>7</v>
      </c>
      <c r="C148" s="25"/>
      <c r="E148" s="83"/>
      <c r="F148" s="92" t="s">
        <v>8</v>
      </c>
      <c r="G148" s="109"/>
      <c r="H148" s="69"/>
      <c r="I148" s="25"/>
      <c r="J148" s="24"/>
      <c r="K148" s="25"/>
      <c r="L148" s="25"/>
      <c r="M148" s="25"/>
      <c r="N148" s="25"/>
      <c r="O148" s="25"/>
      <c r="P148" s="25"/>
      <c r="Q148" s="25"/>
    </row>
    <row r="149" spans="1:17" s="43" customFormat="1" ht="11.5" x14ac:dyDescent="0.35">
      <c r="A149" s="38"/>
      <c r="B149" s="6" t="s">
        <v>89</v>
      </c>
      <c r="C149" s="2"/>
      <c r="D149" s="2"/>
      <c r="E149" s="2"/>
      <c r="F149" s="14">
        <v>0</v>
      </c>
      <c r="G149" s="14">
        <v>0</v>
      </c>
      <c r="H149" s="69"/>
      <c r="I149" s="25"/>
      <c r="J149" s="24"/>
      <c r="K149" s="25"/>
      <c r="L149" s="25"/>
      <c r="M149" s="25"/>
      <c r="N149" s="25"/>
      <c r="O149" s="25"/>
      <c r="P149" s="25"/>
      <c r="Q149" s="25"/>
    </row>
    <row r="150" spans="1:17" s="43" customFormat="1" ht="11.5" x14ac:dyDescent="0.35">
      <c r="A150" s="38"/>
      <c r="B150" s="6" t="s">
        <v>90</v>
      </c>
      <c r="C150" s="2"/>
      <c r="D150" s="2"/>
      <c r="E150" s="2"/>
      <c r="F150" s="14">
        <v>0</v>
      </c>
      <c r="G150" s="14">
        <v>0</v>
      </c>
      <c r="H150" s="69"/>
      <c r="I150" s="25"/>
      <c r="J150" s="24"/>
      <c r="K150" s="25"/>
      <c r="L150" s="25"/>
      <c r="M150" s="25"/>
      <c r="N150" s="25"/>
      <c r="O150" s="25"/>
      <c r="P150" s="25"/>
      <c r="Q150" s="25"/>
    </row>
    <row r="151" spans="1:17" s="43" customFormat="1" ht="11.5" x14ac:dyDescent="0.35">
      <c r="A151" s="38"/>
      <c r="B151" s="6" t="s">
        <v>81</v>
      </c>
      <c r="C151" s="2"/>
      <c r="D151" s="2"/>
      <c r="E151" s="2"/>
      <c r="F151" s="14">
        <v>0</v>
      </c>
      <c r="G151" s="14">
        <v>0</v>
      </c>
      <c r="H151" s="69"/>
      <c r="I151" s="25"/>
      <c r="J151" s="24"/>
      <c r="K151" s="25"/>
      <c r="L151" s="25"/>
      <c r="M151" s="25"/>
      <c r="N151" s="25"/>
      <c r="O151" s="25"/>
      <c r="P151" s="25"/>
      <c r="Q151" s="25"/>
    </row>
    <row r="152" spans="1:17" s="43" customFormat="1" ht="11.5" x14ac:dyDescent="0.35">
      <c r="A152" s="38"/>
      <c r="B152" s="6" t="s">
        <v>80</v>
      </c>
      <c r="C152" s="2"/>
      <c r="D152" s="2"/>
      <c r="E152" s="2"/>
      <c r="F152" s="14">
        <v>0</v>
      </c>
      <c r="G152" s="14">
        <v>0</v>
      </c>
      <c r="H152" s="69"/>
      <c r="I152" s="25"/>
      <c r="J152" s="24"/>
      <c r="K152" s="25"/>
      <c r="L152" s="25"/>
      <c r="M152" s="25"/>
      <c r="N152" s="25"/>
      <c r="O152" s="25"/>
      <c r="P152" s="25"/>
      <c r="Q152" s="25"/>
    </row>
    <row r="153" spans="1:17" s="43" customFormat="1" ht="11.5" x14ac:dyDescent="0.35">
      <c r="A153" s="38"/>
      <c r="B153" s="3"/>
      <c r="C153" s="2"/>
      <c r="D153" s="2"/>
      <c r="E153" s="2"/>
      <c r="F153" s="14">
        <v>0</v>
      </c>
      <c r="G153" s="14">
        <v>0</v>
      </c>
      <c r="H153" s="69"/>
      <c r="I153" s="25"/>
      <c r="J153" s="24"/>
      <c r="K153" s="25"/>
      <c r="L153" s="25"/>
      <c r="M153" s="25"/>
      <c r="N153" s="25"/>
      <c r="O153" s="25"/>
      <c r="P153" s="25"/>
      <c r="Q153" s="25"/>
    </row>
    <row r="154" spans="1:17" s="43" customFormat="1" ht="11.5" x14ac:dyDescent="0.35">
      <c r="A154" s="38"/>
      <c r="B154" s="3"/>
      <c r="C154" s="2"/>
      <c r="D154" s="2"/>
      <c r="E154" s="2"/>
      <c r="F154" s="14">
        <v>0</v>
      </c>
      <c r="G154" s="14">
        <v>0</v>
      </c>
      <c r="H154" s="69"/>
      <c r="I154" s="25"/>
      <c r="J154" s="24"/>
      <c r="K154" s="25"/>
      <c r="L154" s="25"/>
      <c r="M154" s="25"/>
      <c r="N154" s="25"/>
      <c r="O154" s="25"/>
      <c r="P154" s="25"/>
      <c r="Q154" s="25"/>
    </row>
    <row r="155" spans="1:17" s="43" customFormat="1" ht="11.5" x14ac:dyDescent="0.35">
      <c r="A155" s="38"/>
      <c r="B155" s="3"/>
      <c r="C155" s="2"/>
      <c r="D155" s="2"/>
      <c r="E155" s="2"/>
      <c r="F155" s="14">
        <v>0</v>
      </c>
      <c r="G155" s="14">
        <v>0</v>
      </c>
      <c r="H155" s="69"/>
      <c r="I155" s="25"/>
      <c r="J155" s="24"/>
      <c r="K155" s="25"/>
      <c r="L155" s="25"/>
      <c r="M155" s="25"/>
      <c r="N155" s="25"/>
      <c r="O155" s="25"/>
      <c r="P155" s="25"/>
      <c r="Q155" s="25"/>
    </row>
    <row r="156" spans="1:17" s="43" customFormat="1" ht="11.5" x14ac:dyDescent="0.35">
      <c r="A156" s="38"/>
      <c r="B156" s="102"/>
      <c r="C156" s="90"/>
      <c r="D156" s="103"/>
      <c r="E156" s="104" t="s">
        <v>31</v>
      </c>
      <c r="F156" s="19">
        <f>SUM(F149:F155)</f>
        <v>0</v>
      </c>
      <c r="G156" s="19">
        <f>SUM(G149:G155)</f>
        <v>0</v>
      </c>
      <c r="H156" s="69"/>
      <c r="I156" s="25"/>
      <c r="J156" s="24"/>
      <c r="K156" s="25"/>
      <c r="L156" s="25"/>
      <c r="M156" s="25"/>
      <c r="N156" s="25"/>
      <c r="O156" s="25"/>
      <c r="P156" s="25"/>
      <c r="Q156" s="25"/>
    </row>
    <row r="157" spans="1:17" s="43" customFormat="1" ht="12.5" x14ac:dyDescent="0.35">
      <c r="A157" s="38"/>
      <c r="B157" s="70"/>
      <c r="C157" s="25"/>
      <c r="D157" s="82"/>
      <c r="E157" s="83"/>
      <c r="F157" s="19"/>
      <c r="G157" s="109"/>
      <c r="H157" s="69"/>
      <c r="I157" s="25"/>
      <c r="J157" s="24"/>
      <c r="K157" s="25"/>
      <c r="L157" s="25"/>
      <c r="M157" s="25"/>
      <c r="N157" s="25"/>
      <c r="O157" s="25"/>
      <c r="P157" s="25"/>
      <c r="Q157" s="25"/>
    </row>
    <row r="158" spans="1:17" s="43" customFormat="1" ht="12.5" x14ac:dyDescent="0.35">
      <c r="A158" s="38"/>
      <c r="B158" s="70" t="s">
        <v>44</v>
      </c>
      <c r="C158" s="25"/>
      <c r="D158" s="82"/>
      <c r="E158" s="83"/>
      <c r="F158" s="19"/>
      <c r="G158" s="109"/>
      <c r="H158" s="69"/>
      <c r="I158" s="25"/>
      <c r="J158" s="24"/>
      <c r="K158" s="25"/>
      <c r="L158" s="25"/>
      <c r="M158" s="25"/>
      <c r="N158" s="25"/>
      <c r="O158" s="25"/>
      <c r="P158" s="25"/>
      <c r="Q158" s="25"/>
    </row>
    <row r="159" spans="1:17" s="43" customFormat="1" ht="12.5" x14ac:dyDescent="0.35">
      <c r="A159" s="38"/>
      <c r="B159" s="73" t="s">
        <v>7</v>
      </c>
      <c r="C159" s="25"/>
      <c r="E159" s="83"/>
      <c r="F159" s="92" t="s">
        <v>8</v>
      </c>
      <c r="G159" s="109"/>
      <c r="H159" s="69"/>
      <c r="I159" s="25"/>
      <c r="J159" s="24"/>
      <c r="K159" s="25"/>
      <c r="L159" s="25"/>
      <c r="M159" s="25"/>
      <c r="N159" s="25"/>
      <c r="O159" s="25"/>
      <c r="P159" s="25"/>
      <c r="Q159" s="25"/>
    </row>
    <row r="160" spans="1:17" s="43" customFormat="1" ht="11.5" x14ac:dyDescent="0.35">
      <c r="A160" s="38"/>
      <c r="B160" s="6"/>
      <c r="C160" s="2"/>
      <c r="D160" s="2"/>
      <c r="E160" s="2"/>
      <c r="F160" s="14">
        <v>0</v>
      </c>
      <c r="G160" s="14">
        <v>0</v>
      </c>
      <c r="H160" s="69"/>
      <c r="I160" s="25"/>
      <c r="J160" s="24"/>
      <c r="K160" s="25"/>
      <c r="L160" s="25"/>
      <c r="M160" s="25"/>
      <c r="N160" s="25"/>
      <c r="O160" s="25"/>
      <c r="P160" s="25"/>
      <c r="Q160" s="25"/>
    </row>
    <row r="161" spans="1:17" s="43" customFormat="1" ht="11.5" x14ac:dyDescent="0.35">
      <c r="A161" s="38"/>
      <c r="B161" s="3"/>
      <c r="C161" s="2"/>
      <c r="D161" s="2"/>
      <c r="E161" s="2"/>
      <c r="F161" s="14">
        <v>0</v>
      </c>
      <c r="G161" s="14">
        <v>0</v>
      </c>
      <c r="H161" s="69"/>
      <c r="I161" s="25"/>
      <c r="J161" s="24"/>
      <c r="K161" s="25"/>
      <c r="L161" s="25"/>
      <c r="M161" s="25"/>
      <c r="N161" s="25"/>
      <c r="O161" s="25"/>
      <c r="P161" s="25"/>
      <c r="Q161" s="25"/>
    </row>
    <row r="162" spans="1:17" s="43" customFormat="1" ht="11.5" x14ac:dyDescent="0.35">
      <c r="A162" s="38"/>
      <c r="B162" s="3"/>
      <c r="C162" s="2"/>
      <c r="D162" s="2"/>
      <c r="E162" s="2"/>
      <c r="F162" s="14">
        <v>0</v>
      </c>
      <c r="G162" s="14">
        <v>0</v>
      </c>
      <c r="H162" s="69"/>
      <c r="I162" s="25"/>
      <c r="J162" s="24"/>
      <c r="K162" s="25"/>
      <c r="L162" s="25"/>
      <c r="M162" s="25"/>
      <c r="N162" s="25"/>
      <c r="O162" s="25"/>
      <c r="P162" s="25"/>
      <c r="Q162" s="25"/>
    </row>
    <row r="163" spans="1:17" s="43" customFormat="1" ht="11.5" x14ac:dyDescent="0.35">
      <c r="A163" s="38"/>
      <c r="B163" s="3"/>
      <c r="C163" s="2"/>
      <c r="D163" s="2"/>
      <c r="E163" s="2"/>
      <c r="F163" s="14">
        <v>0</v>
      </c>
      <c r="G163" s="14">
        <v>0</v>
      </c>
      <c r="H163" s="69"/>
      <c r="I163" s="25"/>
      <c r="J163" s="24"/>
      <c r="K163" s="25"/>
      <c r="L163" s="25"/>
      <c r="M163" s="25"/>
      <c r="N163" s="25"/>
      <c r="O163" s="25"/>
      <c r="P163" s="25"/>
      <c r="Q163" s="25"/>
    </row>
    <row r="164" spans="1:17" s="43" customFormat="1" ht="11.5" x14ac:dyDescent="0.35">
      <c r="A164" s="38"/>
      <c r="B164" s="3"/>
      <c r="C164" s="2"/>
      <c r="D164" s="2"/>
      <c r="E164" s="2"/>
      <c r="F164" s="14">
        <v>0</v>
      </c>
      <c r="G164" s="14">
        <v>0</v>
      </c>
      <c r="H164" s="69"/>
      <c r="I164" s="25"/>
      <c r="J164" s="24"/>
      <c r="K164" s="25"/>
      <c r="L164" s="25"/>
      <c r="M164" s="25"/>
      <c r="N164" s="25"/>
      <c r="O164" s="25"/>
      <c r="P164" s="25"/>
      <c r="Q164" s="25"/>
    </row>
    <row r="165" spans="1:17" s="43" customFormat="1" ht="11.5" x14ac:dyDescent="0.35">
      <c r="A165" s="38"/>
      <c r="B165" s="3"/>
      <c r="C165" s="2"/>
      <c r="D165" s="2"/>
      <c r="E165" s="2"/>
      <c r="F165" s="14">
        <v>0</v>
      </c>
      <c r="G165" s="14">
        <v>0</v>
      </c>
      <c r="H165" s="69"/>
      <c r="I165" s="25"/>
      <c r="J165" s="24"/>
      <c r="K165" s="25"/>
      <c r="L165" s="25"/>
      <c r="M165" s="25"/>
      <c r="N165" s="25"/>
      <c r="O165" s="25"/>
      <c r="P165" s="25"/>
      <c r="Q165" s="25"/>
    </row>
    <row r="166" spans="1:17" s="43" customFormat="1" ht="11.5" x14ac:dyDescent="0.35">
      <c r="A166" s="38"/>
      <c r="B166" s="3"/>
      <c r="C166" s="2"/>
      <c r="D166" s="2"/>
      <c r="E166" s="2"/>
      <c r="F166" s="14">
        <v>0</v>
      </c>
      <c r="G166" s="14">
        <v>0</v>
      </c>
      <c r="H166" s="69"/>
      <c r="I166" s="25"/>
      <c r="J166" s="24"/>
      <c r="K166" s="25"/>
      <c r="L166" s="25"/>
      <c r="M166" s="25"/>
      <c r="N166" s="25"/>
      <c r="O166" s="25"/>
      <c r="P166" s="25"/>
      <c r="Q166" s="25"/>
    </row>
    <row r="167" spans="1:17" s="43" customFormat="1" ht="11.5" x14ac:dyDescent="0.35">
      <c r="A167" s="38"/>
      <c r="B167" s="102"/>
      <c r="C167" s="90"/>
      <c r="D167" s="103"/>
      <c r="E167" s="104" t="s">
        <v>48</v>
      </c>
      <c r="F167" s="19">
        <f>SUM(F160:F166)</f>
        <v>0</v>
      </c>
      <c r="G167" s="19">
        <f>SUM(G160:G166)</f>
        <v>0</v>
      </c>
      <c r="H167" s="69"/>
      <c r="I167" s="25"/>
      <c r="J167" s="24"/>
      <c r="K167" s="25"/>
      <c r="L167" s="25"/>
      <c r="M167" s="25"/>
      <c r="N167" s="25"/>
      <c r="O167" s="25"/>
      <c r="P167" s="25"/>
      <c r="Q167" s="25"/>
    </row>
    <row r="168" spans="1:17" s="43" customFormat="1" thickBot="1" x14ac:dyDescent="0.4">
      <c r="A168" s="38"/>
      <c r="B168" s="70"/>
      <c r="C168" s="25"/>
      <c r="D168" s="82"/>
      <c r="E168" s="83"/>
      <c r="F168" s="19"/>
      <c r="G168" s="109"/>
      <c r="H168" s="69"/>
      <c r="I168" s="25"/>
      <c r="J168" s="24"/>
      <c r="K168" s="25"/>
      <c r="L168" s="25"/>
      <c r="M168" s="25"/>
      <c r="N168" s="25"/>
      <c r="O168" s="25"/>
      <c r="P168" s="25"/>
      <c r="Q168" s="25"/>
    </row>
    <row r="169" spans="1:17" s="43" customFormat="1" ht="12" thickBot="1" x14ac:dyDescent="0.4">
      <c r="A169" s="38"/>
      <c r="B169" s="77"/>
      <c r="C169" s="78"/>
      <c r="D169" s="105"/>
      <c r="E169" s="80" t="s">
        <v>23</v>
      </c>
      <c r="F169" s="60">
        <f>F134+F145+F156+F167</f>
        <v>0</v>
      </c>
      <c r="G169" s="60">
        <f>G134+G145+G156+G167</f>
        <v>0</v>
      </c>
      <c r="H169" s="81"/>
      <c r="I169" s="25"/>
      <c r="J169" s="24"/>
      <c r="K169" s="25"/>
      <c r="L169" s="25"/>
      <c r="M169" s="25"/>
      <c r="N169" s="25"/>
      <c r="O169" s="25"/>
      <c r="P169" s="25"/>
      <c r="Q169" s="25"/>
    </row>
    <row r="170" spans="1:17" s="43" customFormat="1" thickBot="1" x14ac:dyDescent="0.4">
      <c r="A170" s="38"/>
      <c r="B170" s="25"/>
      <c r="C170" s="25"/>
      <c r="D170" s="82"/>
      <c r="E170" s="83"/>
      <c r="F170" s="19"/>
      <c r="G170" s="109"/>
      <c r="H170" s="106"/>
      <c r="I170" s="25"/>
      <c r="J170" s="24"/>
      <c r="K170" s="25"/>
      <c r="L170" s="25"/>
      <c r="M170" s="25"/>
      <c r="N170" s="25"/>
      <c r="O170" s="25"/>
      <c r="P170" s="25"/>
      <c r="Q170" s="25"/>
    </row>
    <row r="171" spans="1:17" s="43" customFormat="1" ht="15.5" x14ac:dyDescent="0.35">
      <c r="A171" s="62" t="s">
        <v>9</v>
      </c>
      <c r="B171" s="87" t="s">
        <v>56</v>
      </c>
      <c r="C171" s="65"/>
      <c r="D171" s="65"/>
      <c r="E171" s="65"/>
      <c r="F171" s="65"/>
      <c r="G171" s="65"/>
      <c r="H171" s="65"/>
      <c r="I171" s="70"/>
      <c r="J171" s="24"/>
      <c r="K171" s="25"/>
      <c r="L171" s="25"/>
      <c r="M171" s="25"/>
      <c r="N171" s="25"/>
      <c r="O171" s="25"/>
      <c r="P171" s="25"/>
      <c r="Q171" s="25"/>
    </row>
    <row r="172" spans="1:17" s="43" customFormat="1" ht="15.5" x14ac:dyDescent="0.35">
      <c r="A172" s="38"/>
      <c r="B172" s="89"/>
      <c r="C172" s="90"/>
      <c r="D172" s="90"/>
      <c r="E172" s="90"/>
      <c r="F172" s="20"/>
      <c r="G172" s="109"/>
      <c r="H172" s="93"/>
      <c r="I172" s="25"/>
      <c r="J172" s="24"/>
      <c r="K172" s="25"/>
      <c r="L172" s="25"/>
      <c r="M172" s="25"/>
      <c r="N172" s="25"/>
      <c r="O172" s="25"/>
      <c r="P172" s="25"/>
      <c r="Q172" s="25"/>
    </row>
    <row r="173" spans="1:17" s="43" customFormat="1" ht="11.5" x14ac:dyDescent="0.35">
      <c r="A173" s="38"/>
      <c r="B173" s="70" t="s">
        <v>13</v>
      </c>
      <c r="C173" s="71"/>
      <c r="D173" s="71"/>
      <c r="E173" s="35"/>
      <c r="F173" s="72" t="s">
        <v>119</v>
      </c>
      <c r="G173" s="72" t="s">
        <v>129</v>
      </c>
      <c r="H173" s="69"/>
      <c r="I173" s="25"/>
      <c r="J173" s="24"/>
      <c r="K173" s="25"/>
      <c r="L173" s="25"/>
      <c r="M173" s="25"/>
      <c r="N173" s="25"/>
      <c r="O173" s="25"/>
      <c r="P173" s="25"/>
      <c r="Q173" s="25"/>
    </row>
    <row r="174" spans="1:17" s="43" customFormat="1" ht="11.5" x14ac:dyDescent="0.35">
      <c r="A174" s="38"/>
      <c r="B174" s="73" t="s">
        <v>64</v>
      </c>
      <c r="C174" s="74"/>
      <c r="D174" s="34" t="s">
        <v>3</v>
      </c>
      <c r="E174" s="74" t="s">
        <v>4</v>
      </c>
      <c r="F174" s="92" t="s">
        <v>5</v>
      </c>
      <c r="G174" s="34" t="s">
        <v>109</v>
      </c>
      <c r="H174" s="69"/>
      <c r="I174" s="25"/>
      <c r="J174" s="24"/>
      <c r="K174" s="25"/>
      <c r="L174" s="25"/>
      <c r="M174" s="25"/>
      <c r="N174" s="25"/>
      <c r="O174" s="25"/>
      <c r="P174" s="25"/>
      <c r="Q174" s="25"/>
    </row>
    <row r="175" spans="1:17" s="43" customFormat="1" ht="11.5" x14ac:dyDescent="0.35">
      <c r="A175" s="38"/>
      <c r="B175" s="6" t="s">
        <v>84</v>
      </c>
      <c r="C175" s="2"/>
      <c r="D175" s="13"/>
      <c r="E175" s="2"/>
      <c r="F175" s="20">
        <f t="shared" ref="F175:F183" si="4">$D175*E175</f>
        <v>0</v>
      </c>
      <c r="G175" s="14">
        <v>0</v>
      </c>
      <c r="H175" s="69"/>
      <c r="I175" s="25"/>
      <c r="J175" s="24"/>
      <c r="K175" s="25"/>
      <c r="L175" s="25"/>
      <c r="M175" s="25"/>
      <c r="N175" s="25"/>
      <c r="O175" s="25"/>
      <c r="P175" s="25"/>
      <c r="Q175" s="25"/>
    </row>
    <row r="176" spans="1:17" s="43" customFormat="1" ht="11.5" x14ac:dyDescent="0.35">
      <c r="A176" s="38"/>
      <c r="B176" s="6" t="s">
        <v>82</v>
      </c>
      <c r="C176" s="2"/>
      <c r="D176" s="13"/>
      <c r="E176" s="2"/>
      <c r="F176" s="20">
        <f t="shared" si="4"/>
        <v>0</v>
      </c>
      <c r="G176" s="14">
        <v>0</v>
      </c>
      <c r="H176" s="69"/>
      <c r="I176" s="25"/>
      <c r="J176" s="24"/>
      <c r="K176" s="25"/>
      <c r="L176" s="25"/>
      <c r="M176" s="25"/>
      <c r="N176" s="25"/>
      <c r="O176" s="25"/>
      <c r="P176" s="25"/>
      <c r="Q176" s="25"/>
    </row>
    <row r="177" spans="1:17" s="43" customFormat="1" ht="11.5" x14ac:dyDescent="0.35">
      <c r="A177" s="38"/>
      <c r="B177" s="6" t="s">
        <v>83</v>
      </c>
      <c r="C177" s="2"/>
      <c r="D177" s="13"/>
      <c r="E177" s="2"/>
      <c r="F177" s="20">
        <f t="shared" si="4"/>
        <v>0</v>
      </c>
      <c r="G177" s="14">
        <v>0</v>
      </c>
      <c r="H177" s="69"/>
      <c r="I177" s="25"/>
      <c r="J177" s="24"/>
      <c r="K177" s="25"/>
      <c r="L177" s="25"/>
      <c r="M177" s="25"/>
      <c r="N177" s="25"/>
      <c r="O177" s="25"/>
      <c r="P177" s="25"/>
      <c r="Q177" s="25"/>
    </row>
    <row r="178" spans="1:17" s="43" customFormat="1" ht="11.5" x14ac:dyDescent="0.35">
      <c r="A178" s="38"/>
      <c r="B178" s="6"/>
      <c r="C178" s="2"/>
      <c r="D178" s="13"/>
      <c r="E178" s="2"/>
      <c r="F178" s="20">
        <f t="shared" si="4"/>
        <v>0</v>
      </c>
      <c r="G178" s="14">
        <v>0</v>
      </c>
      <c r="H178" s="69"/>
      <c r="I178" s="25"/>
      <c r="J178" s="24"/>
      <c r="K178" s="25"/>
      <c r="L178" s="25"/>
      <c r="M178" s="25"/>
      <c r="N178" s="25"/>
      <c r="O178" s="25"/>
      <c r="P178" s="25"/>
      <c r="Q178" s="25"/>
    </row>
    <row r="179" spans="1:17" s="43" customFormat="1" ht="11.5" x14ac:dyDescent="0.35">
      <c r="A179" s="38"/>
      <c r="B179" s="6"/>
      <c r="C179" s="2"/>
      <c r="D179" s="13"/>
      <c r="E179" s="2"/>
      <c r="F179" s="20">
        <f t="shared" si="4"/>
        <v>0</v>
      </c>
      <c r="G179" s="14">
        <v>0</v>
      </c>
      <c r="H179" s="69"/>
      <c r="I179" s="25"/>
      <c r="J179" s="24"/>
      <c r="K179" s="25"/>
      <c r="L179" s="25"/>
      <c r="M179" s="25"/>
      <c r="N179" s="25"/>
      <c r="O179" s="25"/>
      <c r="P179" s="25"/>
      <c r="Q179" s="25"/>
    </row>
    <row r="180" spans="1:17" s="43" customFormat="1" ht="11.5" x14ac:dyDescent="0.35">
      <c r="A180" s="38"/>
      <c r="B180" s="6"/>
      <c r="C180" s="2"/>
      <c r="D180" s="13"/>
      <c r="E180" s="2"/>
      <c r="F180" s="20">
        <f t="shared" si="4"/>
        <v>0</v>
      </c>
      <c r="G180" s="14">
        <v>0</v>
      </c>
      <c r="H180" s="69"/>
      <c r="I180" s="25"/>
      <c r="J180" s="24"/>
      <c r="K180" s="25"/>
      <c r="L180" s="25"/>
      <c r="M180" s="25"/>
      <c r="N180" s="25"/>
      <c r="O180" s="25"/>
      <c r="P180" s="25"/>
      <c r="Q180" s="25"/>
    </row>
    <row r="181" spans="1:17" s="43" customFormat="1" ht="11.5" x14ac:dyDescent="0.35">
      <c r="A181" s="38"/>
      <c r="B181" s="6"/>
      <c r="C181" s="2"/>
      <c r="D181" s="13"/>
      <c r="E181" s="2"/>
      <c r="F181" s="20">
        <f t="shared" si="4"/>
        <v>0</v>
      </c>
      <c r="G181" s="14">
        <v>0</v>
      </c>
      <c r="H181" s="69"/>
      <c r="I181" s="25"/>
      <c r="J181" s="24"/>
      <c r="K181" s="25"/>
      <c r="L181" s="25"/>
      <c r="M181" s="25"/>
      <c r="N181" s="25"/>
      <c r="O181" s="25"/>
      <c r="P181" s="25"/>
      <c r="Q181" s="25"/>
    </row>
    <row r="182" spans="1:17" s="43" customFormat="1" ht="11.5" x14ac:dyDescent="0.35">
      <c r="A182" s="38"/>
      <c r="B182" s="6"/>
      <c r="C182" s="2"/>
      <c r="D182" s="13"/>
      <c r="E182" s="2"/>
      <c r="F182" s="20">
        <f t="shared" si="4"/>
        <v>0</v>
      </c>
      <c r="G182" s="14">
        <v>0</v>
      </c>
      <c r="H182" s="69"/>
      <c r="I182" s="25"/>
      <c r="J182" s="24"/>
      <c r="K182" s="25"/>
      <c r="L182" s="25"/>
      <c r="M182" s="25"/>
      <c r="N182" s="25"/>
      <c r="O182" s="25"/>
      <c r="P182" s="25"/>
      <c r="Q182" s="25"/>
    </row>
    <row r="183" spans="1:17" s="43" customFormat="1" ht="11.5" x14ac:dyDescent="0.35">
      <c r="A183" s="38"/>
      <c r="B183" s="6"/>
      <c r="C183" s="2"/>
      <c r="D183" s="13"/>
      <c r="E183" s="2"/>
      <c r="F183" s="20">
        <f t="shared" si="4"/>
        <v>0</v>
      </c>
      <c r="G183" s="14">
        <v>0</v>
      </c>
      <c r="H183" s="69"/>
      <c r="I183" s="25"/>
      <c r="J183" s="24"/>
      <c r="K183" s="25"/>
      <c r="L183" s="25"/>
      <c r="M183" s="25"/>
      <c r="N183" s="25"/>
      <c r="O183" s="25"/>
      <c r="P183" s="25"/>
      <c r="Q183" s="25"/>
    </row>
    <row r="184" spans="1:17" s="43" customFormat="1" ht="11.5" x14ac:dyDescent="0.35">
      <c r="A184" s="38"/>
      <c r="B184" s="95"/>
      <c r="C184" s="35"/>
      <c r="D184" s="96"/>
      <c r="E184" s="97" t="s">
        <v>14</v>
      </c>
      <c r="F184" s="85">
        <f>SUM(F175:F183)</f>
        <v>0</v>
      </c>
      <c r="G184" s="85">
        <f>SUM(G175:G183)</f>
        <v>0</v>
      </c>
      <c r="H184" s="69"/>
      <c r="I184" s="25"/>
      <c r="J184" s="24"/>
      <c r="K184" s="25"/>
      <c r="L184" s="25"/>
      <c r="M184" s="25"/>
      <c r="N184" s="25"/>
      <c r="O184" s="25"/>
      <c r="P184" s="25"/>
      <c r="Q184" s="25"/>
    </row>
    <row r="185" spans="1:17" s="43" customFormat="1" ht="12.5" x14ac:dyDescent="0.35">
      <c r="A185" s="38"/>
      <c r="B185" s="70"/>
      <c r="C185" s="25"/>
      <c r="D185" s="98"/>
      <c r="E185" s="98"/>
      <c r="F185" s="85"/>
      <c r="G185" s="109"/>
      <c r="H185" s="69"/>
      <c r="I185" s="25"/>
      <c r="J185" s="24"/>
      <c r="K185" s="25"/>
      <c r="L185" s="25"/>
      <c r="M185" s="25"/>
      <c r="N185" s="25"/>
      <c r="O185" s="25"/>
      <c r="P185" s="25"/>
      <c r="Q185" s="25"/>
    </row>
    <row r="186" spans="1:17" s="43" customFormat="1" ht="12.5" x14ac:dyDescent="0.35">
      <c r="A186" s="38"/>
      <c r="B186" s="70" t="s">
        <v>17</v>
      </c>
      <c r="C186" s="25"/>
      <c r="D186" s="35"/>
      <c r="E186" s="99"/>
      <c r="F186" s="100"/>
      <c r="G186" s="109"/>
      <c r="H186" s="101"/>
      <c r="I186" s="25"/>
      <c r="J186" s="24"/>
      <c r="K186" s="25"/>
      <c r="L186" s="25"/>
      <c r="M186" s="25"/>
      <c r="N186" s="25"/>
      <c r="O186" s="25"/>
      <c r="P186" s="25"/>
      <c r="Q186" s="25"/>
    </row>
    <row r="187" spans="1:17" s="43" customFormat="1" ht="12.5" x14ac:dyDescent="0.35">
      <c r="A187" s="38"/>
      <c r="B187" s="73" t="s">
        <v>7</v>
      </c>
      <c r="C187" s="25"/>
      <c r="E187" s="83"/>
      <c r="F187" s="92" t="s">
        <v>8</v>
      </c>
      <c r="G187" s="109"/>
      <c r="H187" s="101"/>
      <c r="I187" s="25"/>
      <c r="J187" s="24"/>
      <c r="K187" s="25"/>
      <c r="L187" s="25"/>
      <c r="M187" s="25"/>
      <c r="N187" s="25"/>
      <c r="O187" s="25"/>
      <c r="P187" s="25"/>
      <c r="Q187" s="25"/>
    </row>
    <row r="188" spans="1:17" s="43" customFormat="1" ht="11.5" x14ac:dyDescent="0.35">
      <c r="A188" s="38"/>
      <c r="B188" s="6" t="s">
        <v>71</v>
      </c>
      <c r="C188" s="2"/>
      <c r="D188" s="2"/>
      <c r="E188" s="2"/>
      <c r="F188" s="14">
        <v>0</v>
      </c>
      <c r="G188" s="14">
        <v>0</v>
      </c>
      <c r="H188" s="101"/>
      <c r="I188" s="25"/>
      <c r="J188" s="24"/>
      <c r="K188" s="25"/>
      <c r="L188" s="25"/>
      <c r="M188" s="25"/>
      <c r="N188" s="25"/>
      <c r="O188" s="25"/>
      <c r="P188" s="25"/>
      <c r="Q188" s="25"/>
    </row>
    <row r="189" spans="1:17" s="43" customFormat="1" ht="11.5" x14ac:dyDescent="0.35">
      <c r="A189" s="38"/>
      <c r="B189" s="3"/>
      <c r="C189" s="2"/>
      <c r="D189" s="2"/>
      <c r="E189" s="2"/>
      <c r="F189" s="14">
        <v>0</v>
      </c>
      <c r="G189" s="14">
        <v>0</v>
      </c>
      <c r="H189" s="101"/>
      <c r="I189" s="25"/>
      <c r="J189" s="24"/>
      <c r="K189" s="25"/>
      <c r="L189" s="25"/>
      <c r="M189" s="25"/>
      <c r="N189" s="25"/>
      <c r="O189" s="25"/>
      <c r="P189" s="25"/>
      <c r="Q189" s="25"/>
    </row>
    <row r="190" spans="1:17" s="43" customFormat="1" ht="11.5" x14ac:dyDescent="0.35">
      <c r="A190" s="38"/>
      <c r="B190" s="3"/>
      <c r="C190" s="2"/>
      <c r="D190" s="2"/>
      <c r="E190" s="2"/>
      <c r="F190" s="14">
        <v>0</v>
      </c>
      <c r="G190" s="14">
        <v>0</v>
      </c>
      <c r="H190" s="101"/>
      <c r="I190" s="25"/>
      <c r="J190" s="24"/>
      <c r="K190" s="25"/>
      <c r="L190" s="25"/>
      <c r="M190" s="25"/>
      <c r="N190" s="25"/>
      <c r="O190" s="25"/>
      <c r="P190" s="25"/>
      <c r="Q190" s="25"/>
    </row>
    <row r="191" spans="1:17" s="43" customFormat="1" ht="11.5" x14ac:dyDescent="0.35">
      <c r="A191" s="38"/>
      <c r="B191" s="3"/>
      <c r="C191" s="2"/>
      <c r="D191" s="2"/>
      <c r="E191" s="2"/>
      <c r="F191" s="14">
        <v>0</v>
      </c>
      <c r="G191" s="14">
        <v>0</v>
      </c>
      <c r="H191" s="101"/>
      <c r="I191" s="25"/>
      <c r="J191" s="24"/>
      <c r="K191" s="25"/>
      <c r="L191" s="25"/>
      <c r="M191" s="25"/>
      <c r="N191" s="25"/>
      <c r="O191" s="25"/>
      <c r="P191" s="25"/>
      <c r="Q191" s="25"/>
    </row>
    <row r="192" spans="1:17" s="43" customFormat="1" ht="11.5" x14ac:dyDescent="0.35">
      <c r="A192" s="38"/>
      <c r="B192" s="3"/>
      <c r="C192" s="2"/>
      <c r="D192" s="2"/>
      <c r="E192" s="2"/>
      <c r="F192" s="14">
        <v>0</v>
      </c>
      <c r="G192" s="14">
        <v>0</v>
      </c>
      <c r="H192" s="101"/>
      <c r="I192" s="25"/>
      <c r="J192" s="24"/>
      <c r="K192" s="25"/>
      <c r="L192" s="25"/>
      <c r="M192" s="25"/>
      <c r="N192" s="25"/>
      <c r="O192" s="25"/>
      <c r="P192" s="25"/>
      <c r="Q192" s="25"/>
    </row>
    <row r="193" spans="1:17" s="43" customFormat="1" ht="11.5" x14ac:dyDescent="0.35">
      <c r="A193" s="38"/>
      <c r="B193" s="3"/>
      <c r="C193" s="2"/>
      <c r="D193" s="2"/>
      <c r="E193" s="2"/>
      <c r="F193" s="14">
        <v>0</v>
      </c>
      <c r="G193" s="14">
        <v>0</v>
      </c>
      <c r="H193" s="101"/>
      <c r="I193" s="25"/>
      <c r="J193" s="24"/>
      <c r="K193" s="25"/>
      <c r="L193" s="25"/>
      <c r="M193" s="25"/>
      <c r="N193" s="25"/>
      <c r="O193" s="25"/>
      <c r="P193" s="25"/>
      <c r="Q193" s="25"/>
    </row>
    <row r="194" spans="1:17" s="43" customFormat="1" ht="11.5" x14ac:dyDescent="0.35">
      <c r="A194" s="38"/>
      <c r="B194" s="3"/>
      <c r="C194" s="2"/>
      <c r="D194" s="2"/>
      <c r="E194" s="2"/>
      <c r="F194" s="14">
        <v>0</v>
      </c>
      <c r="G194" s="14">
        <v>0</v>
      </c>
      <c r="H194" s="101"/>
      <c r="I194" s="25"/>
      <c r="J194" s="24"/>
      <c r="K194" s="25"/>
      <c r="L194" s="25"/>
      <c r="M194" s="25"/>
      <c r="N194" s="25"/>
      <c r="O194" s="25"/>
      <c r="P194" s="25"/>
      <c r="Q194" s="25"/>
    </row>
    <row r="195" spans="1:17" s="43" customFormat="1" ht="11.5" x14ac:dyDescent="0.35">
      <c r="A195" s="38"/>
      <c r="B195" s="102"/>
      <c r="C195" s="90"/>
      <c r="D195" s="103"/>
      <c r="E195" s="97" t="s">
        <v>18</v>
      </c>
      <c r="F195" s="19">
        <f>SUM(F188:F194)</f>
        <v>0</v>
      </c>
      <c r="G195" s="85">
        <f>SUM(G188:G194)</f>
        <v>0</v>
      </c>
      <c r="H195" s="101"/>
      <c r="I195" s="25"/>
      <c r="J195" s="24"/>
      <c r="K195" s="25"/>
      <c r="L195" s="25"/>
      <c r="M195" s="25"/>
      <c r="N195" s="25"/>
      <c r="O195" s="25"/>
      <c r="P195" s="25"/>
      <c r="Q195" s="25"/>
    </row>
    <row r="196" spans="1:17" s="43" customFormat="1" ht="12.5" x14ac:dyDescent="0.35">
      <c r="A196" s="38"/>
      <c r="B196" s="70"/>
      <c r="C196" s="25"/>
      <c r="D196" s="82"/>
      <c r="E196" s="83"/>
      <c r="F196" s="19"/>
      <c r="G196" s="109"/>
      <c r="H196" s="69"/>
      <c r="I196" s="25"/>
      <c r="J196" s="24"/>
      <c r="K196" s="25"/>
      <c r="L196" s="25"/>
      <c r="M196" s="25"/>
      <c r="N196" s="25"/>
      <c r="O196" s="25"/>
      <c r="P196" s="25"/>
      <c r="Q196" s="25"/>
    </row>
    <row r="197" spans="1:17" s="43" customFormat="1" ht="12.5" x14ac:dyDescent="0.35">
      <c r="A197" s="38"/>
      <c r="B197" s="110" t="s">
        <v>59</v>
      </c>
      <c r="C197" s="25"/>
      <c r="D197" s="82"/>
      <c r="E197" s="83"/>
      <c r="F197" s="19"/>
      <c r="G197" s="109"/>
      <c r="H197" s="69"/>
      <c r="I197" s="25"/>
      <c r="J197" s="24"/>
      <c r="K197" s="25"/>
      <c r="L197" s="25"/>
      <c r="M197" s="25"/>
      <c r="N197" s="25"/>
      <c r="O197" s="25"/>
      <c r="P197" s="25"/>
      <c r="Q197" s="25"/>
    </row>
    <row r="198" spans="1:17" s="43" customFormat="1" ht="12.5" x14ac:dyDescent="0.35">
      <c r="A198" s="38"/>
      <c r="B198" s="73" t="s">
        <v>7</v>
      </c>
      <c r="C198" s="25"/>
      <c r="E198" s="83"/>
      <c r="F198" s="92" t="s">
        <v>8</v>
      </c>
      <c r="G198" s="109"/>
      <c r="H198" s="69"/>
      <c r="I198" s="25"/>
      <c r="J198" s="24"/>
      <c r="K198" s="25"/>
      <c r="L198" s="25"/>
      <c r="M198" s="25"/>
      <c r="N198" s="25"/>
      <c r="O198" s="25"/>
      <c r="P198" s="25"/>
      <c r="Q198" s="25"/>
    </row>
    <row r="199" spans="1:17" s="43" customFormat="1" ht="11.5" x14ac:dyDescent="0.35">
      <c r="A199" s="38"/>
      <c r="B199" s="6" t="s">
        <v>85</v>
      </c>
      <c r="C199" s="2"/>
      <c r="D199" s="2"/>
      <c r="E199" s="2"/>
      <c r="F199" s="14">
        <v>0</v>
      </c>
      <c r="G199" s="14">
        <v>0</v>
      </c>
      <c r="H199" s="69"/>
      <c r="I199" s="25"/>
      <c r="J199" s="24"/>
      <c r="K199" s="25"/>
      <c r="L199" s="25"/>
      <c r="M199" s="25"/>
      <c r="N199" s="25"/>
      <c r="O199" s="25"/>
      <c r="P199" s="25"/>
      <c r="Q199" s="25"/>
    </row>
    <row r="200" spans="1:17" s="43" customFormat="1" ht="11.5" x14ac:dyDescent="0.35">
      <c r="A200" s="38"/>
      <c r="B200" s="6" t="s">
        <v>86</v>
      </c>
      <c r="C200" s="2"/>
      <c r="D200" s="2"/>
      <c r="E200" s="2"/>
      <c r="F200" s="14">
        <v>0</v>
      </c>
      <c r="G200" s="14">
        <v>0</v>
      </c>
      <c r="H200" s="69"/>
      <c r="I200" s="25"/>
      <c r="J200" s="24"/>
      <c r="K200" s="25"/>
      <c r="L200" s="25"/>
      <c r="M200" s="25"/>
      <c r="N200" s="25"/>
      <c r="O200" s="25"/>
      <c r="P200" s="25"/>
      <c r="Q200" s="25"/>
    </row>
    <row r="201" spans="1:17" s="43" customFormat="1" ht="11.5" x14ac:dyDescent="0.35">
      <c r="A201" s="38"/>
      <c r="B201" s="6" t="s">
        <v>87</v>
      </c>
      <c r="C201" s="2"/>
      <c r="D201" s="2"/>
      <c r="E201" s="2"/>
      <c r="F201" s="14">
        <v>0</v>
      </c>
      <c r="G201" s="14">
        <v>0</v>
      </c>
      <c r="H201" s="69"/>
      <c r="I201" s="25"/>
      <c r="J201" s="24"/>
      <c r="K201" s="25"/>
      <c r="L201" s="25"/>
      <c r="M201" s="25"/>
      <c r="N201" s="25"/>
      <c r="O201" s="25"/>
      <c r="P201" s="25"/>
      <c r="Q201" s="25"/>
    </row>
    <row r="202" spans="1:17" s="43" customFormat="1" ht="11.5" x14ac:dyDescent="0.35">
      <c r="A202" s="38"/>
      <c r="B202" s="3"/>
      <c r="C202" s="2"/>
      <c r="D202" s="2"/>
      <c r="E202" s="2"/>
      <c r="F202" s="14">
        <v>0</v>
      </c>
      <c r="G202" s="14">
        <v>0</v>
      </c>
      <c r="H202" s="69"/>
      <c r="I202" s="25"/>
      <c r="J202" s="24"/>
      <c r="K202" s="25"/>
      <c r="L202" s="25"/>
      <c r="M202" s="25"/>
      <c r="N202" s="25"/>
      <c r="O202" s="25"/>
      <c r="P202" s="25"/>
      <c r="Q202" s="25"/>
    </row>
    <row r="203" spans="1:17" s="43" customFormat="1" ht="11.5" x14ac:dyDescent="0.35">
      <c r="A203" s="38"/>
      <c r="B203" s="3"/>
      <c r="C203" s="2"/>
      <c r="D203" s="2"/>
      <c r="E203" s="2"/>
      <c r="F203" s="14">
        <v>0</v>
      </c>
      <c r="G203" s="14">
        <v>0</v>
      </c>
      <c r="H203" s="69"/>
      <c r="I203" s="25"/>
      <c r="J203" s="24"/>
      <c r="K203" s="25"/>
      <c r="L203" s="25"/>
      <c r="M203" s="25"/>
      <c r="N203" s="25"/>
      <c r="O203" s="25"/>
      <c r="P203" s="25"/>
      <c r="Q203" s="25"/>
    </row>
    <row r="204" spans="1:17" s="43" customFormat="1" ht="11.5" x14ac:dyDescent="0.35">
      <c r="A204" s="38"/>
      <c r="B204" s="3"/>
      <c r="C204" s="2"/>
      <c r="D204" s="2"/>
      <c r="E204" s="2"/>
      <c r="F204" s="14">
        <v>0</v>
      </c>
      <c r="G204" s="14">
        <v>0</v>
      </c>
      <c r="H204" s="69"/>
      <c r="I204" s="25"/>
      <c r="J204" s="24"/>
      <c r="K204" s="25"/>
      <c r="L204" s="25"/>
      <c r="M204" s="25"/>
      <c r="N204" s="25"/>
      <c r="O204" s="25"/>
      <c r="P204" s="25"/>
      <c r="Q204" s="25"/>
    </row>
    <row r="205" spans="1:17" s="43" customFormat="1" ht="11.5" x14ac:dyDescent="0.35">
      <c r="A205" s="38"/>
      <c r="B205" s="3"/>
      <c r="C205" s="2"/>
      <c r="D205" s="2"/>
      <c r="E205" s="2"/>
      <c r="F205" s="14">
        <v>0</v>
      </c>
      <c r="G205" s="14">
        <v>0</v>
      </c>
      <c r="H205" s="69"/>
      <c r="I205" s="25"/>
      <c r="J205" s="24"/>
      <c r="K205" s="25"/>
      <c r="L205" s="25"/>
      <c r="M205" s="25"/>
      <c r="N205" s="25"/>
      <c r="O205" s="25"/>
      <c r="P205" s="25"/>
      <c r="Q205" s="25"/>
    </row>
    <row r="206" spans="1:17" s="43" customFormat="1" ht="11.5" x14ac:dyDescent="0.35">
      <c r="A206" s="38"/>
      <c r="B206" s="102"/>
      <c r="C206" s="90"/>
      <c r="D206" s="103"/>
      <c r="E206" s="104" t="s">
        <v>31</v>
      </c>
      <c r="F206" s="19">
        <f>SUM(F199:F205)</f>
        <v>0</v>
      </c>
      <c r="G206" s="19">
        <f>SUM(G199:G205)</f>
        <v>0</v>
      </c>
      <c r="H206" s="69"/>
      <c r="I206" s="25"/>
      <c r="J206" s="24"/>
      <c r="K206" s="25"/>
      <c r="L206" s="25"/>
      <c r="M206" s="25"/>
      <c r="N206" s="25"/>
      <c r="O206" s="25"/>
      <c r="P206" s="25"/>
      <c r="Q206" s="25"/>
    </row>
    <row r="207" spans="1:17" s="43" customFormat="1" ht="12.5" x14ac:dyDescent="0.35">
      <c r="A207" s="38"/>
      <c r="B207" s="70"/>
      <c r="C207" s="25"/>
      <c r="D207" s="82"/>
      <c r="E207" s="83"/>
      <c r="F207" s="19"/>
      <c r="G207" s="109"/>
      <c r="H207" s="69"/>
      <c r="I207" s="25"/>
      <c r="J207" s="24"/>
      <c r="K207" s="25"/>
      <c r="L207" s="25"/>
      <c r="M207" s="25"/>
      <c r="N207" s="25"/>
      <c r="O207" s="25"/>
      <c r="P207" s="25"/>
      <c r="Q207" s="25"/>
    </row>
    <row r="208" spans="1:17" s="43" customFormat="1" ht="12.5" x14ac:dyDescent="0.35">
      <c r="A208" s="38"/>
      <c r="B208" s="70" t="s">
        <v>44</v>
      </c>
      <c r="C208" s="25"/>
      <c r="D208" s="82"/>
      <c r="E208" s="83"/>
      <c r="F208" s="19"/>
      <c r="G208" s="109"/>
      <c r="H208" s="69"/>
      <c r="I208" s="25"/>
      <c r="J208" s="24"/>
      <c r="K208" s="25"/>
      <c r="L208" s="25"/>
      <c r="M208" s="25"/>
      <c r="N208" s="25"/>
      <c r="O208" s="25"/>
      <c r="P208" s="25"/>
      <c r="Q208" s="25"/>
    </row>
    <row r="209" spans="1:17" s="43" customFormat="1" ht="12.5" x14ac:dyDescent="0.35">
      <c r="A209" s="38"/>
      <c r="B209" s="73" t="s">
        <v>7</v>
      </c>
      <c r="C209" s="25"/>
      <c r="E209" s="83"/>
      <c r="F209" s="92" t="s">
        <v>8</v>
      </c>
      <c r="G209" s="109"/>
      <c r="H209" s="69"/>
      <c r="I209" s="25"/>
      <c r="J209" s="24"/>
      <c r="K209" s="25"/>
      <c r="L209" s="25"/>
      <c r="M209" s="25"/>
      <c r="N209" s="25"/>
      <c r="O209" s="25"/>
      <c r="P209" s="25"/>
      <c r="Q209" s="25"/>
    </row>
    <row r="210" spans="1:17" s="43" customFormat="1" ht="11.5" x14ac:dyDescent="0.35">
      <c r="A210" s="38"/>
      <c r="B210" s="6" t="s">
        <v>85</v>
      </c>
      <c r="C210" s="2"/>
      <c r="D210" s="2"/>
      <c r="E210" s="2"/>
      <c r="F210" s="14">
        <v>0</v>
      </c>
      <c r="G210" s="14">
        <v>0</v>
      </c>
      <c r="H210" s="69"/>
      <c r="I210" s="25"/>
      <c r="J210" s="24"/>
      <c r="K210" s="25"/>
      <c r="L210" s="25"/>
      <c r="M210" s="25"/>
      <c r="N210" s="25"/>
      <c r="O210" s="25"/>
      <c r="P210" s="25"/>
      <c r="Q210" s="25"/>
    </row>
    <row r="211" spans="1:17" s="43" customFormat="1" ht="11.5" x14ac:dyDescent="0.35">
      <c r="A211" s="38"/>
      <c r="B211" s="6" t="s">
        <v>86</v>
      </c>
      <c r="C211" s="2"/>
      <c r="D211" s="2"/>
      <c r="E211" s="2"/>
      <c r="F211" s="14">
        <v>0</v>
      </c>
      <c r="G211" s="14">
        <v>0</v>
      </c>
      <c r="H211" s="69"/>
      <c r="I211" s="25"/>
      <c r="J211" s="24"/>
      <c r="K211" s="25"/>
      <c r="L211" s="25"/>
      <c r="M211" s="25"/>
      <c r="N211" s="25"/>
      <c r="O211" s="25"/>
      <c r="P211" s="25"/>
      <c r="Q211" s="25"/>
    </row>
    <row r="212" spans="1:17" s="43" customFormat="1" ht="11.5" x14ac:dyDescent="0.35">
      <c r="A212" s="38"/>
      <c r="B212" s="6" t="s">
        <v>87</v>
      </c>
      <c r="C212" s="2"/>
      <c r="D212" s="2"/>
      <c r="E212" s="2"/>
      <c r="F212" s="14">
        <v>0</v>
      </c>
      <c r="G212" s="14">
        <v>0</v>
      </c>
      <c r="H212" s="69"/>
      <c r="I212" s="25"/>
      <c r="J212" s="24"/>
      <c r="K212" s="25"/>
      <c r="L212" s="25"/>
      <c r="M212" s="25"/>
      <c r="N212" s="25"/>
      <c r="O212" s="25"/>
      <c r="P212" s="25"/>
      <c r="Q212" s="25"/>
    </row>
    <row r="213" spans="1:17" s="43" customFormat="1" ht="11.5" x14ac:dyDescent="0.35">
      <c r="A213" s="38"/>
      <c r="B213" s="3"/>
      <c r="C213" s="2"/>
      <c r="D213" s="2"/>
      <c r="E213" s="2"/>
      <c r="F213" s="14">
        <v>0</v>
      </c>
      <c r="G213" s="14">
        <v>0</v>
      </c>
      <c r="H213" s="69"/>
      <c r="I213" s="25"/>
      <c r="J213" s="24"/>
      <c r="K213" s="25"/>
      <c r="L213" s="25"/>
      <c r="M213" s="25"/>
      <c r="N213" s="25"/>
      <c r="O213" s="25"/>
      <c r="P213" s="25"/>
      <c r="Q213" s="25"/>
    </row>
    <row r="214" spans="1:17" s="43" customFormat="1" ht="11.5" x14ac:dyDescent="0.35">
      <c r="A214" s="38"/>
      <c r="B214" s="3"/>
      <c r="C214" s="2"/>
      <c r="D214" s="2"/>
      <c r="E214" s="2"/>
      <c r="F214" s="14">
        <v>0</v>
      </c>
      <c r="G214" s="14">
        <v>0</v>
      </c>
      <c r="H214" s="69"/>
      <c r="I214" s="25"/>
      <c r="J214" s="24"/>
      <c r="K214" s="25"/>
      <c r="L214" s="25"/>
      <c r="M214" s="25"/>
      <c r="N214" s="25"/>
      <c r="O214" s="25"/>
      <c r="P214" s="25"/>
      <c r="Q214" s="25"/>
    </row>
    <row r="215" spans="1:17" s="43" customFormat="1" ht="11.5" x14ac:dyDescent="0.35">
      <c r="A215" s="38"/>
      <c r="B215" s="3"/>
      <c r="C215" s="2"/>
      <c r="D215" s="2"/>
      <c r="E215" s="2"/>
      <c r="F215" s="14">
        <v>0</v>
      </c>
      <c r="G215" s="14">
        <v>0</v>
      </c>
      <c r="H215" s="69"/>
      <c r="I215" s="25"/>
      <c r="J215" s="24"/>
      <c r="K215" s="25"/>
      <c r="L215" s="25"/>
      <c r="M215" s="25"/>
      <c r="N215" s="25"/>
      <c r="O215" s="25"/>
      <c r="P215" s="25"/>
      <c r="Q215" s="25"/>
    </row>
    <row r="216" spans="1:17" s="43" customFormat="1" ht="11.5" x14ac:dyDescent="0.35">
      <c r="A216" s="38"/>
      <c r="B216" s="3"/>
      <c r="C216" s="2"/>
      <c r="D216" s="2"/>
      <c r="E216" s="2"/>
      <c r="F216" s="14">
        <v>0</v>
      </c>
      <c r="G216" s="14">
        <v>0</v>
      </c>
      <c r="H216" s="69"/>
      <c r="I216" s="25"/>
      <c r="J216" s="24"/>
      <c r="K216" s="25"/>
      <c r="L216" s="25"/>
      <c r="M216" s="25"/>
      <c r="N216" s="25"/>
      <c r="O216" s="25"/>
      <c r="P216" s="25"/>
      <c r="Q216" s="25"/>
    </row>
    <row r="217" spans="1:17" s="43" customFormat="1" ht="11.5" x14ac:dyDescent="0.35">
      <c r="A217" s="38"/>
      <c r="B217" s="102"/>
      <c r="C217" s="90"/>
      <c r="D217" s="103"/>
      <c r="E217" s="104" t="s">
        <v>47</v>
      </c>
      <c r="F217" s="19">
        <f>SUM(F210:F216)</f>
        <v>0</v>
      </c>
      <c r="G217" s="19">
        <f>SUM(G210:G216)</f>
        <v>0</v>
      </c>
      <c r="H217" s="69"/>
      <c r="I217" s="25"/>
      <c r="J217" s="24"/>
      <c r="K217" s="25"/>
      <c r="L217" s="25"/>
      <c r="M217" s="25"/>
      <c r="N217" s="25"/>
      <c r="O217" s="25"/>
      <c r="P217" s="25"/>
      <c r="Q217" s="25"/>
    </row>
    <row r="218" spans="1:17" s="43" customFormat="1" thickBot="1" x14ac:dyDescent="0.4">
      <c r="A218" s="38"/>
      <c r="B218" s="70"/>
      <c r="C218" s="25"/>
      <c r="D218" s="82"/>
      <c r="E218" s="83"/>
      <c r="F218" s="19"/>
      <c r="G218" s="109"/>
      <c r="H218" s="69"/>
      <c r="I218" s="25"/>
      <c r="J218" s="24"/>
      <c r="K218" s="25"/>
      <c r="L218" s="25"/>
      <c r="M218" s="25"/>
      <c r="N218" s="25"/>
      <c r="O218" s="25"/>
      <c r="P218" s="25"/>
      <c r="Q218" s="25"/>
    </row>
    <row r="219" spans="1:17" s="43" customFormat="1" ht="12" thickBot="1" x14ac:dyDescent="0.4">
      <c r="A219" s="38"/>
      <c r="B219" s="77"/>
      <c r="C219" s="78"/>
      <c r="D219" s="105"/>
      <c r="E219" s="80" t="s">
        <v>22</v>
      </c>
      <c r="F219" s="60">
        <f>F184+F195+F206+F217</f>
        <v>0</v>
      </c>
      <c r="G219" s="60">
        <f>G184+G195+G206+G217</f>
        <v>0</v>
      </c>
      <c r="H219" s="81"/>
      <c r="I219" s="25"/>
      <c r="J219" s="24"/>
      <c r="K219" s="25"/>
      <c r="L219" s="25"/>
      <c r="M219" s="25"/>
      <c r="N219" s="25"/>
      <c r="O219" s="25"/>
      <c r="P219" s="25"/>
      <c r="Q219" s="25"/>
    </row>
    <row r="220" spans="1:17" s="43" customFormat="1" thickBot="1" x14ac:dyDescent="0.4">
      <c r="A220" s="38"/>
      <c r="B220" s="25"/>
      <c r="C220" s="25"/>
      <c r="D220" s="82"/>
      <c r="E220" s="83"/>
      <c r="F220" s="19"/>
      <c r="G220" s="109"/>
      <c r="H220" s="106"/>
      <c r="I220" s="25"/>
      <c r="J220" s="24"/>
      <c r="K220" s="25"/>
      <c r="L220" s="25"/>
      <c r="M220" s="25"/>
      <c r="N220" s="25"/>
      <c r="O220" s="25"/>
      <c r="P220" s="25"/>
      <c r="Q220" s="25"/>
    </row>
    <row r="221" spans="1:17" s="43" customFormat="1" ht="15.5" x14ac:dyDescent="0.35">
      <c r="A221" s="62" t="s">
        <v>117</v>
      </c>
      <c r="B221" s="87" t="s">
        <v>118</v>
      </c>
      <c r="C221" s="65"/>
      <c r="D221" s="65"/>
      <c r="E221" s="65"/>
      <c r="F221" s="65"/>
      <c r="G221" s="65"/>
      <c r="H221" s="65"/>
      <c r="I221" s="70"/>
      <c r="J221" s="24"/>
      <c r="K221" s="25"/>
      <c r="L221" s="25"/>
      <c r="M221" s="25"/>
      <c r="N221" s="25"/>
      <c r="O221" s="25"/>
      <c r="P221" s="25"/>
      <c r="Q221" s="25"/>
    </row>
    <row r="222" spans="1:17" s="43" customFormat="1" ht="15.5" x14ac:dyDescent="0.35">
      <c r="A222" s="38"/>
      <c r="B222" s="89"/>
      <c r="C222" s="90"/>
      <c r="D222" s="90"/>
      <c r="E222" s="90"/>
      <c r="F222" s="20"/>
      <c r="G222" s="109"/>
      <c r="H222" s="93"/>
      <c r="I222" s="25"/>
      <c r="J222" s="24"/>
      <c r="K222" s="25"/>
      <c r="L222" s="25"/>
      <c r="M222" s="25"/>
      <c r="N222" s="25"/>
      <c r="O222" s="25"/>
      <c r="P222" s="25"/>
      <c r="Q222" s="25"/>
    </row>
    <row r="223" spans="1:17" s="43" customFormat="1" ht="11.5" x14ac:dyDescent="0.35">
      <c r="A223" s="38"/>
      <c r="B223" s="70" t="s">
        <v>13</v>
      </c>
      <c r="C223" s="71"/>
      <c r="D223" s="71"/>
      <c r="E223" s="35"/>
      <c r="F223" s="72" t="s">
        <v>119</v>
      </c>
      <c r="G223" s="72" t="s">
        <v>129</v>
      </c>
      <c r="H223" s="69"/>
      <c r="I223" s="25"/>
      <c r="J223" s="24"/>
      <c r="K223" s="25"/>
      <c r="L223" s="25"/>
      <c r="M223" s="25"/>
      <c r="N223" s="25"/>
      <c r="O223" s="25"/>
      <c r="P223" s="25"/>
      <c r="Q223" s="25"/>
    </row>
    <row r="224" spans="1:17" s="43" customFormat="1" ht="11.5" x14ac:dyDescent="0.35">
      <c r="A224" s="38"/>
      <c r="B224" s="73" t="s">
        <v>64</v>
      </c>
      <c r="C224" s="74"/>
      <c r="D224" s="34" t="s">
        <v>3</v>
      </c>
      <c r="E224" s="74" t="s">
        <v>4</v>
      </c>
      <c r="F224" s="92" t="s">
        <v>5</v>
      </c>
      <c r="G224" s="34" t="s">
        <v>109</v>
      </c>
      <c r="H224" s="69"/>
      <c r="I224" s="25"/>
      <c r="J224" s="24"/>
      <c r="K224" s="25"/>
      <c r="L224" s="25"/>
      <c r="M224" s="25"/>
      <c r="N224" s="25"/>
      <c r="O224" s="25"/>
      <c r="P224" s="25"/>
      <c r="Q224" s="25"/>
    </row>
    <row r="225" spans="1:17" s="43" customFormat="1" ht="11.5" x14ac:dyDescent="0.35">
      <c r="A225" s="38"/>
      <c r="B225" s="6" t="s">
        <v>84</v>
      </c>
      <c r="C225" s="2"/>
      <c r="D225" s="13"/>
      <c r="E225" s="2"/>
      <c r="F225" s="20">
        <f t="shared" ref="F225:F233" si="5">$D225*E225</f>
        <v>0</v>
      </c>
      <c r="G225" s="14">
        <v>0</v>
      </c>
      <c r="H225" s="69"/>
      <c r="I225" s="25"/>
      <c r="J225" s="24"/>
      <c r="K225" s="25"/>
      <c r="L225" s="25"/>
      <c r="M225" s="25"/>
      <c r="N225" s="25"/>
      <c r="O225" s="25"/>
      <c r="P225" s="25"/>
      <c r="Q225" s="25"/>
    </row>
    <row r="226" spans="1:17" s="43" customFormat="1" ht="11.5" x14ac:dyDescent="0.35">
      <c r="A226" s="38"/>
      <c r="B226" s="6" t="s">
        <v>82</v>
      </c>
      <c r="C226" s="2"/>
      <c r="D226" s="13"/>
      <c r="E226" s="2"/>
      <c r="F226" s="20">
        <f t="shared" si="5"/>
        <v>0</v>
      </c>
      <c r="G226" s="14">
        <v>0</v>
      </c>
      <c r="H226" s="69"/>
      <c r="I226" s="25"/>
      <c r="J226" s="24"/>
      <c r="K226" s="25"/>
      <c r="L226" s="25"/>
      <c r="M226" s="25"/>
      <c r="N226" s="25"/>
      <c r="O226" s="25"/>
      <c r="P226" s="25"/>
      <c r="Q226" s="25"/>
    </row>
    <row r="227" spans="1:17" s="43" customFormat="1" ht="11.5" x14ac:dyDescent="0.35">
      <c r="A227" s="38"/>
      <c r="B227" s="6" t="s">
        <v>83</v>
      </c>
      <c r="C227" s="2"/>
      <c r="D227" s="13"/>
      <c r="E227" s="2"/>
      <c r="F227" s="20">
        <f t="shared" si="5"/>
        <v>0</v>
      </c>
      <c r="G227" s="14">
        <v>0</v>
      </c>
      <c r="H227" s="69"/>
      <c r="I227" s="25"/>
      <c r="J227" s="24"/>
      <c r="K227" s="25"/>
      <c r="L227" s="25"/>
      <c r="M227" s="25"/>
      <c r="N227" s="25"/>
      <c r="O227" s="25"/>
      <c r="P227" s="25"/>
      <c r="Q227" s="25"/>
    </row>
    <row r="228" spans="1:17" s="43" customFormat="1" ht="11.5" x14ac:dyDescent="0.35">
      <c r="A228" s="38"/>
      <c r="B228" s="6"/>
      <c r="C228" s="2"/>
      <c r="D228" s="13"/>
      <c r="E228" s="2"/>
      <c r="F228" s="20">
        <f t="shared" si="5"/>
        <v>0</v>
      </c>
      <c r="G228" s="14">
        <v>0</v>
      </c>
      <c r="H228" s="69"/>
      <c r="I228" s="25"/>
      <c r="J228" s="24"/>
      <c r="K228" s="25"/>
      <c r="L228" s="25"/>
      <c r="M228" s="25"/>
      <c r="N228" s="25"/>
      <c r="O228" s="25"/>
      <c r="P228" s="25"/>
      <c r="Q228" s="25"/>
    </row>
    <row r="229" spans="1:17" s="43" customFormat="1" ht="11.5" x14ac:dyDescent="0.35">
      <c r="A229" s="38"/>
      <c r="B229" s="6"/>
      <c r="C229" s="2"/>
      <c r="D229" s="13"/>
      <c r="E229" s="2"/>
      <c r="F229" s="20">
        <f t="shared" si="5"/>
        <v>0</v>
      </c>
      <c r="G229" s="14">
        <v>0</v>
      </c>
      <c r="H229" s="69"/>
      <c r="I229" s="25"/>
      <c r="J229" s="24"/>
      <c r="K229" s="25"/>
      <c r="L229" s="25"/>
      <c r="M229" s="25"/>
      <c r="N229" s="25"/>
      <c r="O229" s="25"/>
      <c r="P229" s="25"/>
      <c r="Q229" s="25"/>
    </row>
    <row r="230" spans="1:17" s="43" customFormat="1" ht="11.5" x14ac:dyDescent="0.35">
      <c r="A230" s="38"/>
      <c r="B230" s="6"/>
      <c r="C230" s="2"/>
      <c r="D230" s="13"/>
      <c r="E230" s="2"/>
      <c r="F230" s="20">
        <f t="shared" si="5"/>
        <v>0</v>
      </c>
      <c r="G230" s="14">
        <v>0</v>
      </c>
      <c r="H230" s="69"/>
      <c r="I230" s="25"/>
      <c r="J230" s="24"/>
      <c r="K230" s="25"/>
      <c r="L230" s="25"/>
      <c r="M230" s="25"/>
      <c r="N230" s="25"/>
      <c r="O230" s="25"/>
      <c r="P230" s="25"/>
      <c r="Q230" s="25"/>
    </row>
    <row r="231" spans="1:17" s="43" customFormat="1" ht="11.5" x14ac:dyDescent="0.35">
      <c r="A231" s="38"/>
      <c r="B231" s="6"/>
      <c r="C231" s="2"/>
      <c r="D231" s="13"/>
      <c r="E231" s="2"/>
      <c r="F231" s="20">
        <f t="shared" si="5"/>
        <v>0</v>
      </c>
      <c r="G231" s="14">
        <v>0</v>
      </c>
      <c r="H231" s="69"/>
      <c r="I231" s="25"/>
      <c r="J231" s="24"/>
      <c r="K231" s="25"/>
      <c r="L231" s="25"/>
      <c r="M231" s="25"/>
      <c r="N231" s="25"/>
      <c r="O231" s="25"/>
      <c r="P231" s="25"/>
      <c r="Q231" s="25"/>
    </row>
    <row r="232" spans="1:17" s="43" customFormat="1" ht="11.5" x14ac:dyDescent="0.35">
      <c r="A232" s="38"/>
      <c r="B232" s="6"/>
      <c r="C232" s="2"/>
      <c r="D232" s="13"/>
      <c r="E232" s="2"/>
      <c r="F232" s="20">
        <f t="shared" si="5"/>
        <v>0</v>
      </c>
      <c r="G232" s="14">
        <v>0</v>
      </c>
      <c r="H232" s="69"/>
      <c r="I232" s="25"/>
      <c r="J232" s="24"/>
      <c r="K232" s="25"/>
      <c r="L232" s="25"/>
      <c r="M232" s="25"/>
      <c r="N232" s="25"/>
      <c r="O232" s="25"/>
      <c r="P232" s="25"/>
      <c r="Q232" s="25"/>
    </row>
    <row r="233" spans="1:17" s="43" customFormat="1" ht="11.5" x14ac:dyDescent="0.35">
      <c r="A233" s="38"/>
      <c r="B233" s="6"/>
      <c r="C233" s="2"/>
      <c r="D233" s="13"/>
      <c r="E233" s="2"/>
      <c r="F233" s="20">
        <f t="shared" si="5"/>
        <v>0</v>
      </c>
      <c r="G233" s="14">
        <v>0</v>
      </c>
      <c r="H233" s="69"/>
      <c r="I233" s="25"/>
      <c r="J233" s="24"/>
      <c r="K233" s="25"/>
      <c r="L233" s="25"/>
      <c r="M233" s="25"/>
      <c r="N233" s="25"/>
      <c r="O233" s="25"/>
      <c r="P233" s="25"/>
      <c r="Q233" s="25"/>
    </row>
    <row r="234" spans="1:17" s="43" customFormat="1" ht="11.5" x14ac:dyDescent="0.35">
      <c r="A234" s="38"/>
      <c r="B234" s="95"/>
      <c r="C234" s="35"/>
      <c r="D234" s="96"/>
      <c r="E234" s="97" t="s">
        <v>14</v>
      </c>
      <c r="F234" s="85">
        <f>SUM(F225:F233)</f>
        <v>0</v>
      </c>
      <c r="G234" s="85">
        <f>SUM(G225:G233)</f>
        <v>0</v>
      </c>
      <c r="H234" s="69"/>
      <c r="I234" s="25"/>
      <c r="J234" s="24"/>
      <c r="K234" s="25"/>
      <c r="L234" s="25"/>
      <c r="M234" s="25"/>
      <c r="N234" s="25"/>
      <c r="O234" s="25"/>
      <c r="P234" s="25"/>
      <c r="Q234" s="25"/>
    </row>
    <row r="235" spans="1:17" s="43" customFormat="1" ht="12.5" x14ac:dyDescent="0.35">
      <c r="A235" s="38"/>
      <c r="B235" s="70"/>
      <c r="C235" s="25"/>
      <c r="D235" s="98"/>
      <c r="E235" s="98"/>
      <c r="F235" s="85"/>
      <c r="G235" s="109"/>
      <c r="H235" s="69"/>
      <c r="I235" s="25"/>
      <c r="J235" s="24"/>
      <c r="K235" s="25"/>
      <c r="L235" s="25"/>
      <c r="M235" s="25"/>
      <c r="N235" s="25"/>
      <c r="O235" s="25"/>
      <c r="P235" s="25"/>
      <c r="Q235" s="25"/>
    </row>
    <row r="236" spans="1:17" s="43" customFormat="1" ht="12.5" x14ac:dyDescent="0.35">
      <c r="A236" s="38"/>
      <c r="B236" s="70" t="s">
        <v>17</v>
      </c>
      <c r="C236" s="25"/>
      <c r="D236" s="35"/>
      <c r="E236" s="99"/>
      <c r="F236" s="100"/>
      <c r="G236" s="109"/>
      <c r="H236" s="101"/>
      <c r="I236" s="25"/>
      <c r="J236" s="24"/>
      <c r="K236" s="25"/>
      <c r="L236" s="25"/>
      <c r="M236" s="25"/>
      <c r="N236" s="25"/>
      <c r="O236" s="25"/>
      <c r="P236" s="25"/>
      <c r="Q236" s="25"/>
    </row>
    <row r="237" spans="1:17" s="43" customFormat="1" ht="12.5" x14ac:dyDescent="0.35">
      <c r="A237" s="38"/>
      <c r="B237" s="73" t="s">
        <v>7</v>
      </c>
      <c r="C237" s="25"/>
      <c r="E237" s="83"/>
      <c r="F237" s="92" t="s">
        <v>8</v>
      </c>
      <c r="G237" s="109"/>
      <c r="H237" s="101"/>
      <c r="I237" s="25"/>
      <c r="J237" s="24"/>
      <c r="K237" s="25"/>
      <c r="L237" s="25"/>
      <c r="M237" s="25"/>
      <c r="N237" s="25"/>
      <c r="O237" s="25"/>
      <c r="P237" s="25"/>
      <c r="Q237" s="25"/>
    </row>
    <row r="238" spans="1:17" s="43" customFormat="1" ht="11.5" x14ac:dyDescent="0.35">
      <c r="A238" s="38"/>
      <c r="B238" s="6"/>
      <c r="C238" s="2"/>
      <c r="D238" s="2"/>
      <c r="E238" s="2"/>
      <c r="F238" s="14"/>
      <c r="G238" s="14">
        <v>0</v>
      </c>
      <c r="H238" s="101"/>
      <c r="I238" s="25"/>
      <c r="J238" s="24"/>
      <c r="K238" s="25"/>
      <c r="L238" s="25"/>
      <c r="M238" s="25"/>
      <c r="N238" s="25"/>
      <c r="O238" s="25"/>
      <c r="P238" s="25"/>
      <c r="Q238" s="25"/>
    </row>
    <row r="239" spans="1:17" s="43" customFormat="1" ht="11.5" x14ac:dyDescent="0.35">
      <c r="A239" s="38"/>
      <c r="B239" s="3"/>
      <c r="C239" s="2"/>
      <c r="D239" s="2"/>
      <c r="E239" s="2"/>
      <c r="F239" s="14">
        <v>0</v>
      </c>
      <c r="G239" s="14">
        <v>0</v>
      </c>
      <c r="H239" s="101"/>
      <c r="I239" s="25"/>
      <c r="J239" s="24"/>
      <c r="K239" s="25"/>
      <c r="L239" s="25"/>
      <c r="M239" s="25"/>
      <c r="N239" s="25"/>
      <c r="O239" s="25"/>
      <c r="P239" s="25"/>
      <c r="Q239" s="25"/>
    </row>
    <row r="240" spans="1:17" s="43" customFormat="1" ht="11.5" x14ac:dyDescent="0.35">
      <c r="A240" s="38"/>
      <c r="B240" s="3"/>
      <c r="C240" s="2"/>
      <c r="D240" s="2"/>
      <c r="E240" s="2"/>
      <c r="F240" s="14">
        <v>0</v>
      </c>
      <c r="G240" s="14">
        <v>0</v>
      </c>
      <c r="H240" s="101"/>
      <c r="I240" s="25"/>
      <c r="J240" s="24"/>
      <c r="K240" s="25"/>
      <c r="L240" s="25"/>
      <c r="M240" s="25"/>
      <c r="N240" s="25"/>
      <c r="O240" s="25"/>
      <c r="P240" s="25"/>
      <c r="Q240" s="25"/>
    </row>
    <row r="241" spans="1:17" s="43" customFormat="1" ht="11.5" x14ac:dyDescent="0.35">
      <c r="A241" s="38"/>
      <c r="B241" s="3"/>
      <c r="C241" s="2"/>
      <c r="D241" s="2"/>
      <c r="E241" s="2"/>
      <c r="F241" s="14">
        <v>0</v>
      </c>
      <c r="G241" s="14">
        <v>0</v>
      </c>
      <c r="H241" s="101"/>
      <c r="I241" s="25"/>
      <c r="J241" s="24"/>
      <c r="K241" s="35"/>
      <c r="L241" s="25"/>
      <c r="M241" s="25"/>
      <c r="N241" s="25"/>
      <c r="O241" s="25"/>
      <c r="P241" s="25"/>
      <c r="Q241" s="25"/>
    </row>
    <row r="242" spans="1:17" s="43" customFormat="1" ht="11.5" x14ac:dyDescent="0.35">
      <c r="A242" s="38"/>
      <c r="B242" s="3"/>
      <c r="C242" s="2"/>
      <c r="D242" s="2"/>
      <c r="E242" s="2"/>
      <c r="F242" s="14">
        <v>0</v>
      </c>
      <c r="G242" s="14">
        <v>0</v>
      </c>
      <c r="H242" s="101"/>
      <c r="I242" s="25"/>
      <c r="J242" s="24"/>
      <c r="K242" s="25"/>
      <c r="L242" s="25"/>
      <c r="M242" s="25"/>
      <c r="N242" s="25"/>
      <c r="O242" s="25"/>
      <c r="P242" s="25"/>
      <c r="Q242" s="25"/>
    </row>
    <row r="243" spans="1:17" s="43" customFormat="1" ht="11.5" x14ac:dyDescent="0.35">
      <c r="A243" s="38"/>
      <c r="B243" s="3"/>
      <c r="C243" s="2"/>
      <c r="D243" s="2"/>
      <c r="E243" s="2"/>
      <c r="F243" s="14">
        <v>0</v>
      </c>
      <c r="G243" s="14">
        <v>0</v>
      </c>
      <c r="H243" s="101"/>
      <c r="I243" s="25"/>
      <c r="J243" s="24"/>
      <c r="K243" s="25"/>
      <c r="L243" s="25"/>
      <c r="M243" s="25"/>
      <c r="N243" s="25"/>
      <c r="O243" s="25"/>
      <c r="P243" s="25"/>
      <c r="Q243" s="25"/>
    </row>
    <row r="244" spans="1:17" s="43" customFormat="1" ht="11.5" x14ac:dyDescent="0.35">
      <c r="A244" s="38"/>
      <c r="B244" s="3"/>
      <c r="C244" s="2"/>
      <c r="D244" s="2"/>
      <c r="E244" s="2"/>
      <c r="F244" s="14">
        <v>0</v>
      </c>
      <c r="G244" s="14">
        <v>0</v>
      </c>
      <c r="H244" s="101"/>
      <c r="I244" s="25"/>
      <c r="J244" s="24"/>
      <c r="K244" s="25"/>
      <c r="L244" s="25"/>
      <c r="M244" s="25"/>
      <c r="N244" s="25"/>
      <c r="O244" s="25"/>
      <c r="P244" s="25"/>
      <c r="Q244" s="25"/>
    </row>
    <row r="245" spans="1:17" s="43" customFormat="1" ht="11.5" x14ac:dyDescent="0.35">
      <c r="A245" s="38"/>
      <c r="B245" s="102"/>
      <c r="C245" s="90"/>
      <c r="D245" s="103"/>
      <c r="E245" s="97" t="s">
        <v>18</v>
      </c>
      <c r="F245" s="19">
        <f>SUM(F238:F244)</f>
        <v>0</v>
      </c>
      <c r="G245" s="85">
        <f>SUM(G238:G244)</f>
        <v>0</v>
      </c>
      <c r="H245" s="101"/>
      <c r="I245" s="25"/>
      <c r="J245" s="24"/>
      <c r="K245" s="25"/>
      <c r="L245" s="25"/>
      <c r="M245" s="25"/>
      <c r="N245" s="25"/>
      <c r="O245" s="25"/>
      <c r="P245" s="25"/>
      <c r="Q245" s="25"/>
    </row>
    <row r="246" spans="1:17" s="43" customFormat="1" ht="12.5" x14ac:dyDescent="0.35">
      <c r="A246" s="38"/>
      <c r="B246" s="70"/>
      <c r="C246" s="25"/>
      <c r="D246" s="82"/>
      <c r="E246" s="83"/>
      <c r="F246" s="19"/>
      <c r="G246" s="109"/>
      <c r="H246" s="69"/>
      <c r="I246" s="25"/>
      <c r="J246" s="24"/>
      <c r="K246" s="25"/>
      <c r="L246" s="25"/>
      <c r="M246" s="25"/>
      <c r="N246" s="25"/>
      <c r="O246" s="25"/>
      <c r="P246" s="25"/>
      <c r="Q246" s="25"/>
    </row>
    <row r="247" spans="1:17" s="43" customFormat="1" ht="12.5" x14ac:dyDescent="0.35">
      <c r="A247" s="38"/>
      <c r="B247" s="70" t="s">
        <v>44</v>
      </c>
      <c r="C247" s="25"/>
      <c r="D247" s="82"/>
      <c r="E247" s="83"/>
      <c r="F247" s="19"/>
      <c r="G247" s="109"/>
      <c r="H247" s="69"/>
      <c r="I247" s="25"/>
      <c r="J247" s="24"/>
      <c r="K247" s="25"/>
      <c r="L247" s="25"/>
      <c r="M247" s="25"/>
      <c r="N247" s="25"/>
      <c r="O247" s="25"/>
      <c r="P247" s="25"/>
      <c r="Q247" s="25"/>
    </row>
    <row r="248" spans="1:17" s="43" customFormat="1" ht="12.5" x14ac:dyDescent="0.35">
      <c r="A248" s="38"/>
      <c r="B248" s="73" t="s">
        <v>7</v>
      </c>
      <c r="C248" s="25"/>
      <c r="E248" s="83"/>
      <c r="F248" s="92" t="s">
        <v>8</v>
      </c>
      <c r="G248" s="109"/>
      <c r="H248" s="69"/>
      <c r="I248" s="25"/>
      <c r="J248" s="24"/>
      <c r="K248" s="25"/>
      <c r="L248" s="25"/>
      <c r="M248" s="25"/>
      <c r="N248" s="25"/>
      <c r="O248" s="25"/>
      <c r="P248" s="25"/>
      <c r="Q248" s="25"/>
    </row>
    <row r="249" spans="1:17" s="43" customFormat="1" ht="11.5" x14ac:dyDescent="0.35">
      <c r="A249" s="38"/>
      <c r="B249" s="6"/>
      <c r="C249" s="2"/>
      <c r="D249" s="2"/>
      <c r="E249" s="2"/>
      <c r="F249" s="14">
        <v>0</v>
      </c>
      <c r="G249" s="14">
        <v>0</v>
      </c>
      <c r="H249" s="69"/>
      <c r="I249" s="25"/>
      <c r="J249" s="24"/>
      <c r="K249" s="25"/>
      <c r="L249" s="25"/>
      <c r="M249" s="25"/>
      <c r="N249" s="25"/>
      <c r="O249" s="25"/>
      <c r="P249" s="25"/>
      <c r="Q249" s="25"/>
    </row>
    <row r="250" spans="1:17" s="43" customFormat="1" ht="11.5" x14ac:dyDescent="0.35">
      <c r="A250" s="38"/>
      <c r="B250" s="6"/>
      <c r="C250" s="2"/>
      <c r="D250" s="2"/>
      <c r="E250" s="2"/>
      <c r="F250" s="14">
        <v>0</v>
      </c>
      <c r="G250" s="14">
        <v>0</v>
      </c>
      <c r="H250" s="69"/>
      <c r="I250" s="25"/>
      <c r="J250" s="24"/>
      <c r="K250" s="25"/>
      <c r="L250" s="25"/>
      <c r="M250" s="25"/>
      <c r="N250" s="25"/>
      <c r="O250" s="25"/>
      <c r="P250" s="25"/>
      <c r="Q250" s="25"/>
    </row>
    <row r="251" spans="1:17" s="43" customFormat="1" ht="11.5" x14ac:dyDescent="0.35">
      <c r="A251" s="38"/>
      <c r="B251" s="3"/>
      <c r="C251" s="2"/>
      <c r="D251" s="2"/>
      <c r="E251" s="2"/>
      <c r="F251" s="14">
        <v>0</v>
      </c>
      <c r="G251" s="14">
        <v>0</v>
      </c>
      <c r="H251" s="69"/>
      <c r="I251" s="25"/>
      <c r="J251" s="24"/>
      <c r="K251" s="25"/>
      <c r="L251" s="25"/>
      <c r="M251" s="25"/>
      <c r="N251" s="25"/>
      <c r="O251" s="25"/>
      <c r="P251" s="25"/>
      <c r="Q251" s="25"/>
    </row>
    <row r="252" spans="1:17" s="43" customFormat="1" ht="11.5" x14ac:dyDescent="0.35">
      <c r="A252" s="38"/>
      <c r="B252" s="3"/>
      <c r="C252" s="2"/>
      <c r="D252" s="2"/>
      <c r="E252" s="2"/>
      <c r="F252" s="14">
        <v>0</v>
      </c>
      <c r="G252" s="14">
        <v>0</v>
      </c>
      <c r="H252" s="69"/>
      <c r="I252" s="25"/>
      <c r="J252" s="24"/>
      <c r="K252" s="25"/>
      <c r="L252" s="25"/>
      <c r="M252" s="25"/>
      <c r="N252" s="25"/>
      <c r="O252" s="25"/>
      <c r="P252" s="25"/>
      <c r="Q252" s="25"/>
    </row>
    <row r="253" spans="1:17" s="43" customFormat="1" ht="11.5" x14ac:dyDescent="0.35">
      <c r="A253" s="38"/>
      <c r="B253" s="3"/>
      <c r="C253" s="2"/>
      <c r="D253" s="2"/>
      <c r="E253" s="2"/>
      <c r="F253" s="14">
        <v>0</v>
      </c>
      <c r="G253" s="14">
        <v>0</v>
      </c>
      <c r="H253" s="69"/>
      <c r="I253" s="25"/>
      <c r="J253" s="24"/>
      <c r="K253" s="25"/>
      <c r="L253" s="25"/>
      <c r="M253" s="25"/>
      <c r="N253" s="25"/>
      <c r="O253" s="25"/>
      <c r="P253" s="25"/>
      <c r="Q253" s="25"/>
    </row>
    <row r="254" spans="1:17" s="43" customFormat="1" ht="11.5" x14ac:dyDescent="0.35">
      <c r="A254" s="38"/>
      <c r="B254" s="3"/>
      <c r="C254" s="2"/>
      <c r="D254" s="2"/>
      <c r="E254" s="2"/>
      <c r="F254" s="14">
        <v>0</v>
      </c>
      <c r="G254" s="14">
        <v>0</v>
      </c>
      <c r="H254" s="69"/>
      <c r="I254" s="25"/>
      <c r="J254" s="24"/>
      <c r="K254" s="25"/>
      <c r="L254" s="25"/>
      <c r="M254" s="25"/>
      <c r="N254" s="25"/>
      <c r="O254" s="25"/>
      <c r="P254" s="25"/>
      <c r="Q254" s="25"/>
    </row>
    <row r="255" spans="1:17" s="43" customFormat="1" ht="11.5" x14ac:dyDescent="0.35">
      <c r="A255" s="38"/>
      <c r="B255" s="3"/>
      <c r="C255" s="2"/>
      <c r="D255" s="2"/>
      <c r="E255" s="2"/>
      <c r="F255" s="14">
        <v>0</v>
      </c>
      <c r="G255" s="14">
        <v>0</v>
      </c>
      <c r="H255" s="69"/>
      <c r="I255" s="25"/>
      <c r="J255" s="24"/>
      <c r="K255" s="25"/>
      <c r="L255" s="25"/>
      <c r="M255" s="25"/>
      <c r="N255" s="25"/>
      <c r="O255" s="25"/>
      <c r="P255" s="25"/>
      <c r="Q255" s="25"/>
    </row>
    <row r="256" spans="1:17" s="43" customFormat="1" ht="11.5" x14ac:dyDescent="0.35">
      <c r="A256" s="38"/>
      <c r="B256" s="102"/>
      <c r="C256" s="90"/>
      <c r="D256" s="103"/>
      <c r="E256" s="104" t="s">
        <v>47</v>
      </c>
      <c r="F256" s="19">
        <f>SUM(F249:F255)</f>
        <v>0</v>
      </c>
      <c r="G256" s="19">
        <f>SUM(G249:G255)</f>
        <v>0</v>
      </c>
      <c r="H256" s="69"/>
      <c r="I256" s="25"/>
      <c r="J256" s="24"/>
      <c r="K256" s="25"/>
      <c r="L256" s="25"/>
      <c r="M256" s="25"/>
      <c r="N256" s="25"/>
      <c r="O256" s="25"/>
      <c r="P256" s="25"/>
      <c r="Q256" s="25"/>
    </row>
    <row r="257" spans="1:17" s="43" customFormat="1" thickBot="1" x14ac:dyDescent="0.4">
      <c r="A257" s="38"/>
      <c r="B257" s="70"/>
      <c r="C257" s="25"/>
      <c r="D257" s="82"/>
      <c r="E257" s="83"/>
      <c r="F257" s="19"/>
      <c r="G257" s="109"/>
      <c r="H257" s="69"/>
      <c r="I257" s="25"/>
      <c r="J257" s="24"/>
      <c r="K257" s="25"/>
      <c r="L257" s="25"/>
      <c r="M257" s="25"/>
      <c r="N257" s="25"/>
      <c r="O257" s="25"/>
      <c r="P257" s="25"/>
      <c r="Q257" s="25"/>
    </row>
    <row r="258" spans="1:17" s="43" customFormat="1" ht="12" thickBot="1" x14ac:dyDescent="0.4">
      <c r="A258" s="38"/>
      <c r="B258" s="77"/>
      <c r="C258" s="78"/>
      <c r="D258" s="105"/>
      <c r="E258" s="80" t="s">
        <v>141</v>
      </c>
      <c r="F258" s="60">
        <f>F234+F245+F256</f>
        <v>0</v>
      </c>
      <c r="G258" s="60">
        <f>G234+G245+G256</f>
        <v>0</v>
      </c>
      <c r="H258" s="81"/>
      <c r="I258" s="25"/>
      <c r="J258" s="24"/>
      <c r="K258" s="25"/>
      <c r="L258" s="25"/>
      <c r="M258" s="25"/>
      <c r="N258" s="25"/>
      <c r="O258" s="25"/>
      <c r="P258" s="25"/>
      <c r="Q258" s="25"/>
    </row>
    <row r="259" spans="1:17" s="43" customFormat="1" thickBot="1" x14ac:dyDescent="0.4">
      <c r="A259" s="38"/>
      <c r="B259" s="25"/>
      <c r="C259" s="25"/>
      <c r="D259" s="82"/>
      <c r="E259" s="83"/>
      <c r="F259" s="19"/>
      <c r="G259" s="109"/>
      <c r="H259" s="106"/>
      <c r="I259" s="25"/>
      <c r="J259" s="24"/>
      <c r="K259" s="25"/>
      <c r="L259" s="25"/>
      <c r="M259" s="25"/>
      <c r="N259" s="25"/>
      <c r="O259" s="25"/>
      <c r="P259" s="25"/>
      <c r="Q259" s="25"/>
    </row>
    <row r="260" spans="1:17" s="43" customFormat="1" ht="15.5" x14ac:dyDescent="0.35">
      <c r="A260" s="62" t="s">
        <v>12</v>
      </c>
      <c r="B260" s="167" t="s">
        <v>120</v>
      </c>
      <c r="C260" s="65"/>
      <c r="D260" s="65"/>
      <c r="E260" s="65"/>
      <c r="F260" s="65"/>
      <c r="G260" s="65"/>
      <c r="H260" s="66"/>
      <c r="I260" s="70"/>
      <c r="J260" s="24"/>
      <c r="K260" s="25"/>
      <c r="L260" s="25"/>
      <c r="M260" s="25"/>
      <c r="N260" s="25"/>
      <c r="O260" s="25"/>
      <c r="P260" s="25"/>
      <c r="Q260" s="25"/>
    </row>
    <row r="261" spans="1:17" s="43" customFormat="1" ht="15.5" x14ac:dyDescent="0.35">
      <c r="A261" s="62"/>
      <c r="B261" s="165" t="s">
        <v>100</v>
      </c>
      <c r="C261" s="166"/>
      <c r="D261" s="90"/>
      <c r="E261" s="90"/>
      <c r="F261" s="33"/>
      <c r="G261" s="33"/>
      <c r="H261" s="69"/>
      <c r="I261" s="25"/>
      <c r="J261" s="24"/>
      <c r="K261" s="25"/>
      <c r="L261" s="25"/>
      <c r="M261" s="25"/>
      <c r="N261" s="25"/>
      <c r="O261" s="25"/>
      <c r="P261" s="25"/>
      <c r="Q261" s="25"/>
    </row>
    <row r="262" spans="1:17" s="43" customFormat="1" ht="16" customHeight="1" x14ac:dyDescent="0.35">
      <c r="A262" s="38"/>
      <c r="B262" s="89"/>
      <c r="C262" s="90"/>
      <c r="D262" s="90"/>
      <c r="E262" s="90"/>
      <c r="F262" s="20"/>
      <c r="G262" s="109"/>
      <c r="H262" s="93"/>
      <c r="I262" s="25"/>
      <c r="J262" s="24"/>
      <c r="K262" s="25"/>
      <c r="L262" s="25"/>
      <c r="M262" s="25"/>
      <c r="N262" s="25"/>
      <c r="O262" s="25"/>
      <c r="P262" s="25"/>
      <c r="Q262" s="25"/>
    </row>
    <row r="263" spans="1:17" s="43" customFormat="1" ht="11.5" x14ac:dyDescent="0.35">
      <c r="A263" s="38"/>
      <c r="B263" s="70" t="s">
        <v>13</v>
      </c>
      <c r="C263" s="71"/>
      <c r="D263" s="71"/>
      <c r="E263" s="35"/>
      <c r="F263" s="72" t="s">
        <v>119</v>
      </c>
      <c r="G263" s="72" t="s">
        <v>129</v>
      </c>
      <c r="H263" s="69"/>
      <c r="I263" s="25"/>
      <c r="J263" s="24"/>
      <c r="K263" s="25"/>
      <c r="L263" s="25"/>
      <c r="M263" s="25"/>
      <c r="N263" s="25"/>
      <c r="O263" s="25"/>
      <c r="P263" s="25"/>
      <c r="Q263" s="25"/>
    </row>
    <row r="264" spans="1:17" s="43" customFormat="1" ht="11.5" x14ac:dyDescent="0.35">
      <c r="A264" s="38"/>
      <c r="B264" s="73" t="s">
        <v>64</v>
      </c>
      <c r="C264" s="74"/>
      <c r="D264" s="34" t="s">
        <v>3</v>
      </c>
      <c r="E264" s="74" t="s">
        <v>4</v>
      </c>
      <c r="F264" s="92" t="s">
        <v>5</v>
      </c>
      <c r="G264" s="34" t="s">
        <v>109</v>
      </c>
      <c r="H264" s="69"/>
      <c r="I264" s="25"/>
      <c r="J264" s="24"/>
      <c r="K264" s="25"/>
      <c r="L264" s="25"/>
      <c r="M264" s="25"/>
      <c r="N264" s="25"/>
      <c r="O264" s="25"/>
      <c r="P264" s="25"/>
      <c r="Q264" s="25"/>
    </row>
    <row r="265" spans="1:17" s="43" customFormat="1" ht="11.5" x14ac:dyDescent="0.35">
      <c r="A265" s="38"/>
      <c r="B265" s="6" t="s">
        <v>84</v>
      </c>
      <c r="C265" s="2"/>
      <c r="D265" s="13"/>
      <c r="E265" s="2"/>
      <c r="F265" s="20">
        <f t="shared" ref="F265:F273" si="6">$D265*E265</f>
        <v>0</v>
      </c>
      <c r="G265" s="14">
        <v>0</v>
      </c>
      <c r="H265" s="69"/>
      <c r="I265" s="25"/>
      <c r="J265" s="24"/>
      <c r="K265" s="25"/>
      <c r="L265" s="25"/>
      <c r="M265" s="25"/>
      <c r="N265" s="25"/>
      <c r="O265" s="25"/>
      <c r="P265" s="25"/>
      <c r="Q265" s="25"/>
    </row>
    <row r="266" spans="1:17" s="43" customFormat="1" ht="11.5" x14ac:dyDescent="0.35">
      <c r="A266" s="38"/>
      <c r="B266" s="6" t="s">
        <v>82</v>
      </c>
      <c r="C266" s="2"/>
      <c r="D266" s="13"/>
      <c r="E266" s="2"/>
      <c r="F266" s="20">
        <f t="shared" si="6"/>
        <v>0</v>
      </c>
      <c r="G266" s="14">
        <v>0</v>
      </c>
      <c r="H266" s="69"/>
      <c r="I266" s="25"/>
      <c r="J266" s="24"/>
      <c r="K266" s="25"/>
      <c r="L266" s="25"/>
      <c r="M266" s="25"/>
      <c r="N266" s="25"/>
      <c r="O266" s="25"/>
      <c r="P266" s="25"/>
      <c r="Q266" s="25"/>
    </row>
    <row r="267" spans="1:17" s="43" customFormat="1" ht="11.5" x14ac:dyDescent="0.35">
      <c r="A267" s="38"/>
      <c r="B267" s="6" t="s">
        <v>83</v>
      </c>
      <c r="C267" s="2"/>
      <c r="D267" s="13"/>
      <c r="E267" s="2"/>
      <c r="F267" s="20">
        <f t="shared" si="6"/>
        <v>0</v>
      </c>
      <c r="G267" s="14">
        <v>0</v>
      </c>
      <c r="H267" s="69"/>
      <c r="I267" s="25"/>
      <c r="J267" s="24"/>
      <c r="K267" s="25"/>
      <c r="L267" s="25"/>
      <c r="M267" s="25"/>
      <c r="N267" s="25"/>
      <c r="O267" s="25"/>
      <c r="P267" s="25"/>
      <c r="Q267" s="25"/>
    </row>
    <row r="268" spans="1:17" s="43" customFormat="1" ht="11.5" x14ac:dyDescent="0.35">
      <c r="A268" s="38"/>
      <c r="B268" s="6"/>
      <c r="C268" s="2"/>
      <c r="D268" s="13"/>
      <c r="E268" s="2"/>
      <c r="F268" s="20">
        <f t="shared" si="6"/>
        <v>0</v>
      </c>
      <c r="G268" s="14">
        <v>0</v>
      </c>
      <c r="H268" s="69"/>
      <c r="I268" s="25"/>
      <c r="J268" s="24"/>
      <c r="K268" s="25"/>
      <c r="L268" s="25"/>
      <c r="M268" s="25"/>
      <c r="N268" s="25"/>
      <c r="O268" s="25"/>
      <c r="P268" s="25"/>
      <c r="Q268" s="25"/>
    </row>
    <row r="269" spans="1:17" s="43" customFormat="1" ht="11.5" x14ac:dyDescent="0.35">
      <c r="A269" s="38"/>
      <c r="B269" s="6"/>
      <c r="C269" s="2"/>
      <c r="D269" s="13"/>
      <c r="E269" s="2"/>
      <c r="F269" s="20">
        <f t="shared" si="6"/>
        <v>0</v>
      </c>
      <c r="G269" s="14">
        <v>0</v>
      </c>
      <c r="H269" s="69"/>
      <c r="I269" s="25"/>
      <c r="J269" s="24"/>
      <c r="K269" s="25"/>
      <c r="L269" s="25"/>
      <c r="M269" s="25"/>
      <c r="N269" s="25"/>
      <c r="O269" s="25"/>
      <c r="P269" s="25"/>
      <c r="Q269" s="25"/>
    </row>
    <row r="270" spans="1:17" s="43" customFormat="1" ht="11.5" x14ac:dyDescent="0.35">
      <c r="A270" s="38"/>
      <c r="B270" s="6"/>
      <c r="C270" s="2"/>
      <c r="D270" s="13"/>
      <c r="E270" s="2"/>
      <c r="F270" s="20">
        <f t="shared" si="6"/>
        <v>0</v>
      </c>
      <c r="G270" s="14">
        <v>0</v>
      </c>
      <c r="H270" s="69"/>
      <c r="I270" s="25"/>
      <c r="J270" s="24"/>
      <c r="K270" s="25"/>
      <c r="L270" s="25"/>
      <c r="M270" s="25"/>
      <c r="N270" s="25"/>
      <c r="O270" s="25"/>
      <c r="P270" s="25"/>
      <c r="Q270" s="25"/>
    </row>
    <row r="271" spans="1:17" s="43" customFormat="1" ht="11.5" x14ac:dyDescent="0.35">
      <c r="A271" s="38"/>
      <c r="B271" s="6"/>
      <c r="C271" s="2"/>
      <c r="D271" s="13"/>
      <c r="E271" s="2"/>
      <c r="F271" s="20">
        <f t="shared" si="6"/>
        <v>0</v>
      </c>
      <c r="G271" s="14">
        <v>0</v>
      </c>
      <c r="H271" s="69"/>
      <c r="I271" s="25"/>
      <c r="J271" s="24"/>
      <c r="K271" s="25"/>
      <c r="L271" s="25"/>
      <c r="M271" s="25"/>
      <c r="N271" s="25"/>
      <c r="O271" s="25"/>
      <c r="P271" s="25"/>
      <c r="Q271" s="25"/>
    </row>
    <row r="272" spans="1:17" s="43" customFormat="1" ht="11.5" x14ac:dyDescent="0.35">
      <c r="A272" s="38"/>
      <c r="B272" s="6"/>
      <c r="C272" s="2"/>
      <c r="D272" s="13"/>
      <c r="E272" s="2"/>
      <c r="F272" s="20">
        <f t="shared" si="6"/>
        <v>0</v>
      </c>
      <c r="G272" s="14">
        <v>0</v>
      </c>
      <c r="H272" s="69"/>
      <c r="I272" s="25"/>
      <c r="J272" s="24"/>
      <c r="K272" s="25"/>
      <c r="L272" s="25"/>
      <c r="M272" s="25"/>
      <c r="N272" s="25"/>
      <c r="O272" s="25"/>
      <c r="P272" s="25"/>
      <c r="Q272" s="25"/>
    </row>
    <row r="273" spans="1:17" s="43" customFormat="1" ht="11.5" x14ac:dyDescent="0.35">
      <c r="A273" s="38"/>
      <c r="B273" s="6"/>
      <c r="C273" s="2"/>
      <c r="D273" s="13"/>
      <c r="E273" s="2"/>
      <c r="F273" s="20">
        <f t="shared" si="6"/>
        <v>0</v>
      </c>
      <c r="G273" s="14">
        <v>0</v>
      </c>
      <c r="H273" s="69"/>
      <c r="I273" s="25"/>
      <c r="J273" s="24"/>
      <c r="K273" s="25"/>
      <c r="L273" s="25"/>
      <c r="M273" s="25"/>
      <c r="N273" s="25"/>
      <c r="O273" s="25"/>
      <c r="P273" s="25"/>
      <c r="Q273" s="25"/>
    </row>
    <row r="274" spans="1:17" s="43" customFormat="1" ht="11.5" x14ac:dyDescent="0.35">
      <c r="A274" s="38"/>
      <c r="B274" s="95"/>
      <c r="C274" s="35"/>
      <c r="D274" s="96"/>
      <c r="E274" s="97" t="s">
        <v>14</v>
      </c>
      <c r="F274" s="85">
        <f>SUM(F265:F273)</f>
        <v>0</v>
      </c>
      <c r="G274" s="85">
        <f>SUM(G265:G273)</f>
        <v>0</v>
      </c>
      <c r="H274" s="69"/>
      <c r="I274" s="25"/>
      <c r="J274" s="24"/>
      <c r="K274" s="25"/>
      <c r="L274" s="25"/>
      <c r="M274" s="25"/>
      <c r="N274" s="25"/>
      <c r="O274" s="25"/>
      <c r="P274" s="25"/>
      <c r="Q274" s="25"/>
    </row>
    <row r="275" spans="1:17" s="43" customFormat="1" ht="12.5" x14ac:dyDescent="0.35">
      <c r="A275" s="38"/>
      <c r="B275" s="70"/>
      <c r="C275" s="25"/>
      <c r="D275" s="98"/>
      <c r="E275" s="98"/>
      <c r="F275" s="85"/>
      <c r="G275" s="109"/>
      <c r="H275" s="69"/>
      <c r="I275" s="25"/>
      <c r="J275" s="24"/>
      <c r="K275" s="25"/>
      <c r="L275" s="25"/>
      <c r="M275" s="25"/>
      <c r="N275" s="25"/>
      <c r="O275" s="25"/>
      <c r="P275" s="25"/>
      <c r="Q275" s="25"/>
    </row>
    <row r="276" spans="1:17" s="43" customFormat="1" ht="12.5" x14ac:dyDescent="0.35">
      <c r="A276" s="38"/>
      <c r="B276" s="70" t="s">
        <v>17</v>
      </c>
      <c r="C276" s="25"/>
      <c r="D276" s="35"/>
      <c r="E276" s="99"/>
      <c r="F276" s="100"/>
      <c r="G276" s="109"/>
      <c r="H276" s="101"/>
      <c r="I276" s="25"/>
      <c r="J276" s="24"/>
      <c r="K276" s="25"/>
      <c r="L276" s="25"/>
      <c r="M276" s="25"/>
      <c r="N276" s="25"/>
      <c r="O276" s="25"/>
      <c r="P276" s="25"/>
      <c r="Q276" s="25"/>
    </row>
    <row r="277" spans="1:17" s="43" customFormat="1" ht="12.5" x14ac:dyDescent="0.35">
      <c r="A277" s="38"/>
      <c r="B277" s="73" t="s">
        <v>7</v>
      </c>
      <c r="C277" s="25"/>
      <c r="E277" s="83"/>
      <c r="F277" s="92" t="s">
        <v>8</v>
      </c>
      <c r="G277" s="109"/>
      <c r="H277" s="101"/>
      <c r="I277" s="25"/>
      <c r="J277" s="24"/>
      <c r="K277" s="25"/>
      <c r="L277" s="25"/>
      <c r="M277" s="25"/>
      <c r="N277" s="25"/>
      <c r="O277" s="25"/>
      <c r="P277" s="25"/>
      <c r="Q277" s="25"/>
    </row>
    <row r="278" spans="1:17" s="43" customFormat="1" ht="11.5" x14ac:dyDescent="0.35">
      <c r="A278" s="38"/>
      <c r="B278" s="6"/>
      <c r="C278" s="2"/>
      <c r="D278" s="2"/>
      <c r="E278" s="2"/>
      <c r="F278" s="14">
        <v>0</v>
      </c>
      <c r="G278" s="14">
        <v>0</v>
      </c>
      <c r="H278" s="101"/>
      <c r="I278" s="25"/>
      <c r="J278" s="24"/>
      <c r="K278" s="25"/>
      <c r="L278" s="25"/>
      <c r="M278" s="25"/>
      <c r="N278" s="25"/>
      <c r="O278" s="25"/>
      <c r="P278" s="25"/>
      <c r="Q278" s="25"/>
    </row>
    <row r="279" spans="1:17" s="43" customFormat="1" ht="11.5" x14ac:dyDescent="0.35">
      <c r="A279" s="38"/>
      <c r="B279" s="3"/>
      <c r="C279" s="2"/>
      <c r="D279" s="2"/>
      <c r="E279" s="2"/>
      <c r="F279" s="14">
        <v>0</v>
      </c>
      <c r="G279" s="14">
        <v>0</v>
      </c>
      <c r="H279" s="101"/>
      <c r="I279" s="25"/>
      <c r="J279" s="24"/>
      <c r="K279" s="25"/>
      <c r="L279" s="25"/>
      <c r="M279" s="25"/>
      <c r="N279" s="25"/>
      <c r="O279" s="25"/>
      <c r="P279" s="25"/>
      <c r="Q279" s="25"/>
    </row>
    <row r="280" spans="1:17" s="43" customFormat="1" ht="11.5" x14ac:dyDescent="0.35">
      <c r="A280" s="38"/>
      <c r="B280" s="3"/>
      <c r="C280" s="2"/>
      <c r="D280" s="2"/>
      <c r="E280" s="2"/>
      <c r="F280" s="14">
        <v>0</v>
      </c>
      <c r="G280" s="14">
        <v>0</v>
      </c>
      <c r="H280" s="101"/>
      <c r="I280" s="25"/>
      <c r="J280" s="24"/>
      <c r="K280" s="25"/>
      <c r="L280" s="25"/>
      <c r="M280" s="25"/>
      <c r="N280" s="25"/>
      <c r="O280" s="25"/>
      <c r="P280" s="25"/>
      <c r="Q280" s="25"/>
    </row>
    <row r="281" spans="1:17" s="43" customFormat="1" ht="11.5" x14ac:dyDescent="0.35">
      <c r="A281" s="38"/>
      <c r="B281" s="3"/>
      <c r="C281" s="2"/>
      <c r="D281" s="2"/>
      <c r="E281" s="2"/>
      <c r="F281" s="14">
        <v>0</v>
      </c>
      <c r="G281" s="14">
        <v>0</v>
      </c>
      <c r="H281" s="101"/>
      <c r="I281" s="25"/>
      <c r="J281" s="24"/>
      <c r="K281" s="25"/>
      <c r="L281" s="25"/>
      <c r="M281" s="25"/>
      <c r="N281" s="25"/>
      <c r="O281" s="25"/>
      <c r="P281" s="25"/>
      <c r="Q281" s="25"/>
    </row>
    <row r="282" spans="1:17" s="43" customFormat="1" ht="11.5" x14ac:dyDescent="0.35">
      <c r="A282" s="38"/>
      <c r="B282" s="3"/>
      <c r="C282" s="2"/>
      <c r="D282" s="2"/>
      <c r="E282" s="2"/>
      <c r="F282" s="14">
        <v>0</v>
      </c>
      <c r="G282" s="14">
        <v>0</v>
      </c>
      <c r="H282" s="101"/>
      <c r="I282" s="25"/>
      <c r="J282" s="24"/>
      <c r="K282" s="25"/>
      <c r="L282" s="25"/>
      <c r="M282" s="25"/>
      <c r="N282" s="25"/>
      <c r="O282" s="25"/>
      <c r="P282" s="25"/>
      <c r="Q282" s="25"/>
    </row>
    <row r="283" spans="1:17" s="43" customFormat="1" ht="11.5" x14ac:dyDescent="0.35">
      <c r="A283" s="38"/>
      <c r="B283" s="3"/>
      <c r="C283" s="2"/>
      <c r="D283" s="2"/>
      <c r="E283" s="2"/>
      <c r="F283" s="14">
        <v>0</v>
      </c>
      <c r="G283" s="14">
        <v>0</v>
      </c>
      <c r="H283" s="101"/>
      <c r="I283" s="25"/>
      <c r="J283" s="24"/>
      <c r="K283" s="25"/>
      <c r="L283" s="25"/>
      <c r="M283" s="25"/>
      <c r="N283" s="25"/>
      <c r="O283" s="25"/>
      <c r="P283" s="25"/>
      <c r="Q283" s="25"/>
    </row>
    <row r="284" spans="1:17" s="43" customFormat="1" ht="11.5" x14ac:dyDescent="0.35">
      <c r="A284" s="38"/>
      <c r="B284" s="3"/>
      <c r="C284" s="2"/>
      <c r="D284" s="2"/>
      <c r="E284" s="2"/>
      <c r="F284" s="14">
        <v>0</v>
      </c>
      <c r="G284" s="14">
        <v>0</v>
      </c>
      <c r="H284" s="101"/>
      <c r="I284" s="25"/>
      <c r="J284" s="24"/>
      <c r="K284" s="25"/>
      <c r="L284" s="25"/>
      <c r="M284" s="25"/>
      <c r="N284" s="25"/>
      <c r="O284" s="25"/>
      <c r="P284" s="25"/>
      <c r="Q284" s="25"/>
    </row>
    <row r="285" spans="1:17" s="43" customFormat="1" ht="11.5" x14ac:dyDescent="0.35">
      <c r="A285" s="38"/>
      <c r="B285" s="102"/>
      <c r="C285" s="90"/>
      <c r="D285" s="103"/>
      <c r="E285" s="97" t="s">
        <v>18</v>
      </c>
      <c r="F285" s="19">
        <f>SUM(F278:F284)</f>
        <v>0</v>
      </c>
      <c r="G285" s="85">
        <f>SUM(G278:G284)</f>
        <v>0</v>
      </c>
      <c r="H285" s="101"/>
      <c r="I285" s="25"/>
      <c r="J285" s="24"/>
      <c r="K285" s="25"/>
      <c r="L285" s="25"/>
      <c r="M285" s="25"/>
      <c r="N285" s="25"/>
      <c r="O285" s="25"/>
      <c r="P285" s="25"/>
      <c r="Q285" s="25"/>
    </row>
    <row r="286" spans="1:17" s="43" customFormat="1" ht="12.5" x14ac:dyDescent="0.35">
      <c r="A286" s="38"/>
      <c r="B286" s="70"/>
      <c r="C286" s="25"/>
      <c r="D286" s="82"/>
      <c r="E286" s="83"/>
      <c r="F286" s="19"/>
      <c r="G286" s="109"/>
      <c r="H286" s="69"/>
      <c r="I286" s="25"/>
      <c r="J286" s="24"/>
      <c r="K286" s="25"/>
      <c r="L286" s="25"/>
      <c r="M286" s="25"/>
      <c r="N286" s="25"/>
      <c r="O286" s="25"/>
      <c r="P286" s="25"/>
      <c r="Q286" s="25"/>
    </row>
    <row r="287" spans="1:17" s="43" customFormat="1" ht="12.5" x14ac:dyDescent="0.35">
      <c r="A287" s="38"/>
      <c r="B287" s="70" t="s">
        <v>44</v>
      </c>
      <c r="C287" s="25"/>
      <c r="D287" s="82"/>
      <c r="E287" s="83"/>
      <c r="F287" s="19"/>
      <c r="G287" s="109"/>
      <c r="H287" s="69"/>
      <c r="I287" s="25"/>
      <c r="J287" s="24"/>
      <c r="K287" s="25"/>
      <c r="L287" s="25"/>
      <c r="M287" s="25"/>
      <c r="N287" s="25"/>
      <c r="O287" s="25"/>
      <c r="P287" s="25"/>
      <c r="Q287" s="25"/>
    </row>
    <row r="288" spans="1:17" s="43" customFormat="1" ht="12.5" x14ac:dyDescent="0.35">
      <c r="A288" s="38"/>
      <c r="B288" s="73" t="s">
        <v>7</v>
      </c>
      <c r="C288" s="25"/>
      <c r="D288" s="43" t="s">
        <v>121</v>
      </c>
      <c r="E288" s="83"/>
      <c r="F288" s="92" t="s">
        <v>8</v>
      </c>
      <c r="G288" s="109"/>
      <c r="H288" s="69"/>
      <c r="I288" s="25"/>
      <c r="J288" s="24"/>
      <c r="K288" s="25"/>
      <c r="L288" s="25"/>
      <c r="M288" s="25"/>
      <c r="N288" s="25"/>
      <c r="O288" s="25"/>
      <c r="P288" s="25"/>
      <c r="Q288" s="25"/>
    </row>
    <row r="289" spans="1:17" s="43" customFormat="1" ht="11.5" x14ac:dyDescent="0.35">
      <c r="A289" s="38"/>
      <c r="B289" s="6" t="s">
        <v>101</v>
      </c>
      <c r="C289" s="2"/>
      <c r="D289" s="2"/>
      <c r="E289" s="2"/>
      <c r="F289" s="14">
        <v>0</v>
      </c>
      <c r="G289" s="14">
        <v>0</v>
      </c>
      <c r="H289" s="69"/>
      <c r="I289" s="25"/>
      <c r="J289" s="24"/>
      <c r="K289" s="25"/>
      <c r="L289" s="25"/>
      <c r="M289" s="25"/>
      <c r="N289" s="25"/>
      <c r="O289" s="25"/>
      <c r="P289" s="25"/>
      <c r="Q289" s="25"/>
    </row>
    <row r="290" spans="1:17" s="43" customFormat="1" ht="11.5" x14ac:dyDescent="0.35">
      <c r="A290" s="38"/>
      <c r="B290" s="6"/>
      <c r="C290" s="2"/>
      <c r="D290" s="2"/>
      <c r="E290" s="2"/>
      <c r="F290" s="14">
        <v>0</v>
      </c>
      <c r="G290" s="14">
        <v>0</v>
      </c>
      <c r="H290" s="69"/>
      <c r="I290" s="25"/>
      <c r="J290" s="24"/>
      <c r="K290" s="25"/>
      <c r="L290" s="25"/>
      <c r="M290" s="25"/>
      <c r="N290" s="25"/>
      <c r="O290" s="25"/>
      <c r="P290" s="25"/>
      <c r="Q290" s="25"/>
    </row>
    <row r="291" spans="1:17" s="43" customFormat="1" ht="11.5" x14ac:dyDescent="0.35">
      <c r="A291" s="38"/>
      <c r="B291" s="3"/>
      <c r="C291" s="2"/>
      <c r="D291" s="2"/>
      <c r="E291" s="2"/>
      <c r="F291" s="14">
        <v>0</v>
      </c>
      <c r="G291" s="14">
        <v>0</v>
      </c>
      <c r="H291" s="69"/>
      <c r="I291" s="25"/>
      <c r="J291" s="24"/>
      <c r="K291" s="25"/>
      <c r="L291" s="25"/>
      <c r="M291" s="25"/>
      <c r="N291" s="25"/>
      <c r="O291" s="25"/>
      <c r="P291" s="25"/>
      <c r="Q291" s="25"/>
    </row>
    <row r="292" spans="1:17" s="43" customFormat="1" ht="11.5" x14ac:dyDescent="0.35">
      <c r="A292" s="38"/>
      <c r="B292" s="3"/>
      <c r="C292" s="2"/>
      <c r="D292" s="2"/>
      <c r="E292" s="2"/>
      <c r="F292" s="14">
        <v>0</v>
      </c>
      <c r="G292" s="14">
        <v>0</v>
      </c>
      <c r="H292" s="69"/>
      <c r="I292" s="25"/>
      <c r="J292" s="24"/>
      <c r="K292" s="25"/>
      <c r="L292" s="25"/>
      <c r="M292" s="25"/>
      <c r="N292" s="25"/>
      <c r="O292" s="25"/>
      <c r="P292" s="25"/>
      <c r="Q292" s="25"/>
    </row>
    <row r="293" spans="1:17" s="43" customFormat="1" ht="11.5" x14ac:dyDescent="0.35">
      <c r="A293" s="38"/>
      <c r="B293" s="3"/>
      <c r="C293" s="2"/>
      <c r="D293" s="2"/>
      <c r="E293" s="2"/>
      <c r="F293" s="14">
        <v>0</v>
      </c>
      <c r="G293" s="14">
        <v>0</v>
      </c>
      <c r="H293" s="69"/>
      <c r="I293" s="25"/>
      <c r="J293" s="24"/>
      <c r="K293" s="25"/>
      <c r="L293" s="25"/>
      <c r="M293" s="25"/>
      <c r="N293" s="25"/>
      <c r="O293" s="25"/>
      <c r="P293" s="25"/>
      <c r="Q293" s="25"/>
    </row>
    <row r="294" spans="1:17" s="43" customFormat="1" ht="11.5" x14ac:dyDescent="0.35">
      <c r="A294" s="38"/>
      <c r="B294" s="3"/>
      <c r="C294" s="2"/>
      <c r="D294" s="2"/>
      <c r="E294" s="2"/>
      <c r="F294" s="14">
        <v>0</v>
      </c>
      <c r="G294" s="14">
        <v>0</v>
      </c>
      <c r="H294" s="69"/>
      <c r="I294" s="25"/>
      <c r="J294" s="24"/>
      <c r="K294" s="25"/>
      <c r="L294" s="25"/>
      <c r="M294" s="25"/>
      <c r="N294" s="25"/>
      <c r="O294" s="25"/>
      <c r="P294" s="25"/>
      <c r="Q294" s="25"/>
    </row>
    <row r="295" spans="1:17" s="43" customFormat="1" ht="11.5" x14ac:dyDescent="0.35">
      <c r="A295" s="38"/>
      <c r="B295" s="3"/>
      <c r="C295" s="2"/>
      <c r="D295" s="2"/>
      <c r="E295" s="2"/>
      <c r="F295" s="14">
        <v>0</v>
      </c>
      <c r="G295" s="14">
        <v>0</v>
      </c>
      <c r="H295" s="69"/>
      <c r="I295" s="25"/>
      <c r="J295" s="24"/>
      <c r="K295" s="25"/>
      <c r="L295" s="25"/>
      <c r="M295" s="25"/>
      <c r="N295" s="25"/>
      <c r="O295" s="25"/>
      <c r="P295" s="25"/>
      <c r="Q295" s="25"/>
    </row>
    <row r="296" spans="1:17" s="43" customFormat="1" ht="11.5" x14ac:dyDescent="0.35">
      <c r="A296" s="38"/>
      <c r="B296" s="102"/>
      <c r="C296" s="90"/>
      <c r="D296" s="103"/>
      <c r="E296" s="104" t="s">
        <v>47</v>
      </c>
      <c r="F296" s="19">
        <f>SUM(F289:F295)</f>
        <v>0</v>
      </c>
      <c r="G296" s="19">
        <f>SUM(G289:G295)</f>
        <v>0</v>
      </c>
      <c r="H296" s="69"/>
      <c r="I296" s="25"/>
      <c r="J296" s="24"/>
      <c r="K296" s="25"/>
      <c r="L296" s="25"/>
      <c r="M296" s="25"/>
      <c r="N296" s="25"/>
      <c r="O296" s="25"/>
      <c r="P296" s="25"/>
      <c r="Q296" s="25"/>
    </row>
    <row r="297" spans="1:17" s="43" customFormat="1" thickBot="1" x14ac:dyDescent="0.4">
      <c r="A297" s="38"/>
      <c r="B297" s="70"/>
      <c r="C297" s="25"/>
      <c r="D297" s="82"/>
      <c r="E297" s="83"/>
      <c r="F297" s="19"/>
      <c r="G297" s="109"/>
      <c r="H297" s="69"/>
      <c r="I297" s="25"/>
      <c r="J297" s="24"/>
      <c r="K297" s="25"/>
      <c r="L297" s="25"/>
      <c r="M297" s="25"/>
      <c r="N297" s="25"/>
      <c r="O297" s="25"/>
      <c r="P297" s="25"/>
      <c r="Q297" s="25"/>
    </row>
    <row r="298" spans="1:17" s="43" customFormat="1" ht="12" thickBot="1" x14ac:dyDescent="0.4">
      <c r="A298" s="38"/>
      <c r="B298" s="77"/>
      <c r="C298" s="78"/>
      <c r="D298" s="105"/>
      <c r="E298" s="80" t="s">
        <v>140</v>
      </c>
      <c r="F298" s="60">
        <f>F274+F285+F296</f>
        <v>0</v>
      </c>
      <c r="G298" s="60">
        <f>G274+G285+G296</f>
        <v>0</v>
      </c>
      <c r="H298" s="81"/>
      <c r="I298" s="25"/>
      <c r="J298" s="24"/>
      <c r="K298" s="25"/>
      <c r="L298" s="25"/>
      <c r="M298" s="25"/>
      <c r="N298" s="25"/>
      <c r="O298" s="25"/>
      <c r="P298" s="25"/>
      <c r="Q298" s="25"/>
    </row>
    <row r="299" spans="1:17" s="43" customFormat="1" ht="12.5" x14ac:dyDescent="0.35">
      <c r="A299" s="38"/>
      <c r="B299" s="25"/>
      <c r="C299" s="25"/>
      <c r="D299" s="82"/>
      <c r="E299" s="83"/>
      <c r="F299" s="19"/>
      <c r="G299" s="109"/>
      <c r="H299" s="106"/>
      <c r="I299" s="25"/>
      <c r="J299" s="24"/>
      <c r="K299" s="25"/>
      <c r="L299" s="25"/>
      <c r="M299" s="25"/>
      <c r="N299" s="25"/>
      <c r="O299" s="25"/>
      <c r="P299" s="25"/>
      <c r="Q299" s="25"/>
    </row>
    <row r="300" spans="1:17" s="43" customFormat="1" ht="12" thickBot="1" x14ac:dyDescent="0.4">
      <c r="A300" s="38"/>
      <c r="B300" s="25"/>
      <c r="C300" s="25"/>
      <c r="D300" s="82"/>
      <c r="E300" s="83"/>
      <c r="F300" s="19"/>
      <c r="G300" s="19"/>
      <c r="H300" s="106"/>
      <c r="I300" s="25"/>
      <c r="J300" s="24"/>
      <c r="K300" s="25"/>
      <c r="L300" s="25"/>
      <c r="M300" s="25"/>
      <c r="N300" s="25"/>
      <c r="O300" s="25"/>
      <c r="P300" s="25"/>
      <c r="Q300" s="25"/>
    </row>
    <row r="301" spans="1:17" s="43" customFormat="1" ht="16" thickBot="1" x14ac:dyDescent="0.4">
      <c r="A301" s="62" t="s">
        <v>106</v>
      </c>
      <c r="B301" s="111" t="s">
        <v>10</v>
      </c>
      <c r="C301" s="112"/>
      <c r="D301" s="113"/>
      <c r="E301" s="114"/>
      <c r="F301" s="115">
        <f>F30+F69+F119+F169+F219+F258+F298</f>
        <v>0</v>
      </c>
      <c r="G301" s="115">
        <f>G30+G69+G119+G169+G219+G258+G298</f>
        <v>0</v>
      </c>
      <c r="H301" s="116"/>
      <c r="I301" s="25"/>
      <c r="J301" s="24"/>
      <c r="K301" s="25"/>
      <c r="L301" s="25"/>
      <c r="M301" s="25"/>
      <c r="N301" s="25"/>
      <c r="O301" s="25"/>
      <c r="P301" s="25"/>
      <c r="Q301" s="25"/>
    </row>
    <row r="302" spans="1:17" s="35" customFormat="1" ht="11.25" customHeight="1" x14ac:dyDescent="0.35">
      <c r="A302" s="10"/>
      <c r="D302" s="32"/>
      <c r="F302" s="117"/>
      <c r="G302" s="117"/>
      <c r="H302" s="34"/>
      <c r="J302" s="36"/>
      <c r="K302" s="25"/>
      <c r="L302" s="25"/>
      <c r="M302" s="25"/>
    </row>
    <row r="303" spans="1:17" s="35" customFormat="1" ht="12" thickBot="1" x14ac:dyDescent="0.4">
      <c r="A303" s="118"/>
      <c r="B303" s="119"/>
      <c r="C303" s="119"/>
      <c r="D303" s="120"/>
      <c r="E303" s="120"/>
      <c r="F303" s="121"/>
      <c r="G303" s="121"/>
      <c r="H303" s="122"/>
      <c r="I303" s="122"/>
      <c r="J303" s="119"/>
      <c r="K303" s="25"/>
      <c r="L303" s="25"/>
      <c r="M303" s="25"/>
    </row>
    <row r="304" spans="1:17" s="35" customFormat="1" ht="15.5" x14ac:dyDescent="0.35">
      <c r="A304" s="62" t="s">
        <v>107</v>
      </c>
      <c r="B304" s="168" t="s">
        <v>11</v>
      </c>
      <c r="C304" s="169"/>
      <c r="D304" s="169"/>
      <c r="E304" s="169"/>
      <c r="F304" s="169"/>
      <c r="G304" s="23"/>
      <c r="H304" s="123"/>
      <c r="J304" s="36"/>
      <c r="K304" s="25"/>
      <c r="L304" s="25"/>
      <c r="M304" s="25"/>
    </row>
    <row r="305" spans="1:17" s="35" customFormat="1" ht="11.5" x14ac:dyDescent="0.35">
      <c r="A305" s="10"/>
      <c r="B305" s="9"/>
      <c r="C305" s="10"/>
      <c r="D305" s="10"/>
      <c r="E305" s="10"/>
      <c r="F305" s="10"/>
      <c r="G305" s="10"/>
      <c r="H305" s="69"/>
      <c r="J305" s="36"/>
      <c r="K305" s="25"/>
      <c r="L305" s="25"/>
      <c r="M305" s="25"/>
    </row>
    <row r="306" spans="1:17" s="35" customFormat="1" ht="11.5" x14ac:dyDescent="0.35">
      <c r="A306" s="10"/>
      <c r="B306" s="9"/>
      <c r="C306" s="10"/>
      <c r="D306" s="10"/>
      <c r="E306" s="10"/>
      <c r="F306" s="10"/>
      <c r="G306" s="10"/>
      <c r="H306" s="124"/>
      <c r="J306" s="36"/>
      <c r="K306" s="25"/>
      <c r="L306" s="25"/>
      <c r="M306" s="25"/>
    </row>
    <row r="307" spans="1:17" s="35" customFormat="1" ht="11.5" x14ac:dyDescent="0.35">
      <c r="A307" s="10"/>
      <c r="B307" s="9"/>
      <c r="C307" s="10"/>
      <c r="D307" s="10"/>
      <c r="E307" s="10"/>
      <c r="F307" s="10"/>
      <c r="G307" s="10"/>
      <c r="H307" s="69"/>
      <c r="J307" s="36"/>
      <c r="K307" s="25"/>
      <c r="L307" s="25"/>
      <c r="M307" s="25"/>
    </row>
    <row r="308" spans="1:17" s="35" customFormat="1" ht="11.5" x14ac:dyDescent="0.35">
      <c r="A308" s="10"/>
      <c r="B308" s="9"/>
      <c r="C308" s="10"/>
      <c r="D308" s="10"/>
      <c r="E308" s="10"/>
      <c r="F308" s="10"/>
      <c r="G308" s="10"/>
      <c r="H308" s="69"/>
      <c r="J308" s="36"/>
      <c r="K308" s="25"/>
      <c r="L308" s="25"/>
      <c r="M308" s="25"/>
    </row>
    <row r="309" spans="1:17" s="35" customFormat="1" ht="11.5" x14ac:dyDescent="0.35">
      <c r="A309" s="10"/>
      <c r="B309" s="9"/>
      <c r="C309" s="10"/>
      <c r="D309" s="10"/>
      <c r="E309" s="10"/>
      <c r="F309" s="10"/>
      <c r="G309" s="10"/>
      <c r="H309" s="69"/>
      <c r="J309" s="36"/>
    </row>
    <row r="310" spans="1:17" s="35" customFormat="1" ht="11.5" x14ac:dyDescent="0.35">
      <c r="A310" s="10"/>
      <c r="B310" s="9"/>
      <c r="C310" s="10"/>
      <c r="D310" s="10"/>
      <c r="E310" s="10"/>
      <c r="F310" s="10"/>
      <c r="G310" s="10"/>
      <c r="H310" s="69"/>
      <c r="J310" s="36"/>
    </row>
    <row r="311" spans="1:17" s="37" customFormat="1" ht="11.5" x14ac:dyDescent="0.35">
      <c r="A311" s="10"/>
      <c r="B311" s="9"/>
      <c r="C311" s="10"/>
      <c r="D311" s="10"/>
      <c r="E311" s="10"/>
      <c r="F311" s="10"/>
      <c r="G311" s="10"/>
      <c r="H311" s="69"/>
      <c r="I311" s="35"/>
      <c r="J311" s="36"/>
      <c r="K311" s="35"/>
      <c r="L311" s="35"/>
      <c r="M311" s="35"/>
      <c r="N311" s="35"/>
      <c r="O311" s="35"/>
      <c r="P311" s="35"/>
      <c r="Q311" s="35"/>
    </row>
    <row r="312" spans="1:17" s="37" customFormat="1" ht="11.5" x14ac:dyDescent="0.35">
      <c r="A312" s="10"/>
      <c r="B312" s="9"/>
      <c r="C312" s="10"/>
      <c r="D312" s="10"/>
      <c r="E312" s="10"/>
      <c r="F312" s="10"/>
      <c r="G312" s="10"/>
      <c r="H312" s="69"/>
      <c r="I312" s="35"/>
      <c r="J312" s="36"/>
      <c r="K312" s="35"/>
      <c r="L312" s="35"/>
      <c r="M312" s="35"/>
      <c r="N312" s="35"/>
      <c r="O312" s="35"/>
      <c r="P312" s="35"/>
      <c r="Q312" s="35"/>
    </row>
    <row r="313" spans="1:17" s="37" customFormat="1" ht="11.5" x14ac:dyDescent="0.35">
      <c r="A313" s="10"/>
      <c r="B313" s="9"/>
      <c r="C313" s="10"/>
      <c r="D313" s="10"/>
      <c r="E313" s="10"/>
      <c r="F313" s="10"/>
      <c r="G313" s="10"/>
      <c r="H313" s="69"/>
      <c r="I313" s="35"/>
      <c r="J313" s="36"/>
      <c r="K313" s="35"/>
      <c r="L313" s="35"/>
      <c r="M313" s="35"/>
      <c r="N313" s="35"/>
      <c r="O313" s="35"/>
      <c r="P313" s="35"/>
      <c r="Q313" s="35"/>
    </row>
    <row r="314" spans="1:17" s="37" customFormat="1" ht="11.5" x14ac:dyDescent="0.35">
      <c r="A314" s="10"/>
      <c r="B314" s="9"/>
      <c r="C314" s="10"/>
      <c r="D314" s="10"/>
      <c r="E314" s="10"/>
      <c r="F314" s="10"/>
      <c r="G314" s="10"/>
      <c r="H314" s="69"/>
      <c r="I314" s="35"/>
      <c r="J314" s="36"/>
      <c r="K314" s="35"/>
      <c r="L314" s="35"/>
      <c r="M314" s="35"/>
      <c r="N314" s="35"/>
      <c r="O314" s="35"/>
      <c r="P314" s="35"/>
      <c r="Q314" s="35"/>
    </row>
    <row r="315" spans="1:17" x14ac:dyDescent="0.35">
      <c r="B315" s="11"/>
      <c r="C315" s="12"/>
      <c r="D315" s="12"/>
      <c r="E315" s="12"/>
      <c r="F315" s="12"/>
      <c r="G315" s="12"/>
      <c r="H315" s="125"/>
    </row>
    <row r="316" spans="1:17" ht="13.5" thickBot="1" x14ac:dyDescent="0.4">
      <c r="B316" s="7"/>
      <c r="C316" s="8"/>
      <c r="D316" s="8"/>
      <c r="E316" s="8"/>
      <c r="F316" s="8"/>
      <c r="G316" s="8"/>
      <c r="H316" s="126"/>
    </row>
    <row r="317" spans="1:17" x14ac:dyDescent="0.35">
      <c r="B317" s="28"/>
      <c r="C317" s="28"/>
      <c r="D317" s="127"/>
      <c r="E317" s="28"/>
      <c r="F317" s="127"/>
      <c r="G317" s="127"/>
      <c r="H317" s="128"/>
    </row>
    <row r="318" spans="1:17" x14ac:dyDescent="0.35">
      <c r="B318" s="28"/>
      <c r="C318" s="28"/>
      <c r="D318" s="127"/>
      <c r="E318" s="28"/>
      <c r="F318" s="127"/>
      <c r="G318" s="127"/>
      <c r="H318" s="128"/>
    </row>
    <row r="319" spans="1:17" s="43" customFormat="1" ht="11.5" x14ac:dyDescent="0.35">
      <c r="A319" s="38"/>
      <c r="B319" s="25"/>
      <c r="C319" s="25"/>
      <c r="D319" s="82"/>
      <c r="E319" s="83"/>
      <c r="F319" s="19"/>
      <c r="G319" s="19"/>
      <c r="H319" s="106"/>
      <c r="I319" s="25"/>
      <c r="J319" s="24"/>
      <c r="K319" s="25"/>
      <c r="L319" s="25"/>
      <c r="M319" s="25"/>
      <c r="N319" s="25"/>
      <c r="O319" s="25"/>
      <c r="P319" s="25"/>
      <c r="Q319" s="25"/>
    </row>
    <row r="320" spans="1:17" s="43" customFormat="1" ht="11.5" x14ac:dyDescent="0.35">
      <c r="A320" s="38"/>
      <c r="B320" s="25"/>
      <c r="C320" s="25"/>
      <c r="D320" s="82"/>
      <c r="E320" s="83"/>
      <c r="F320" s="19"/>
      <c r="G320" s="19"/>
      <c r="H320" s="106"/>
      <c r="I320" s="25"/>
      <c r="J320" s="24"/>
      <c r="K320" s="25"/>
      <c r="L320" s="25"/>
      <c r="M320" s="25"/>
      <c r="N320" s="25"/>
      <c r="O320" s="25"/>
      <c r="P320" s="25"/>
      <c r="Q320" s="25"/>
    </row>
    <row r="321" spans="1:10" x14ac:dyDescent="0.35">
      <c r="B321" s="28"/>
      <c r="C321" s="28"/>
      <c r="D321" s="127"/>
      <c r="E321" s="28"/>
      <c r="F321" s="127"/>
      <c r="G321" s="127"/>
      <c r="H321" s="128"/>
    </row>
    <row r="322" spans="1:10" x14ac:dyDescent="0.35">
      <c r="B322" s="28"/>
      <c r="C322" s="28"/>
      <c r="D322" s="127"/>
      <c r="E322" s="28"/>
      <c r="F322" s="127"/>
      <c r="G322" s="127"/>
      <c r="H322" s="128"/>
    </row>
    <row r="323" spans="1:10" x14ac:dyDescent="0.35">
      <c r="B323" s="28"/>
      <c r="C323" s="28"/>
      <c r="D323" s="127"/>
      <c r="E323" s="28"/>
      <c r="F323" s="127"/>
      <c r="G323" s="127"/>
      <c r="H323" s="128"/>
    </row>
    <row r="324" spans="1:10" x14ac:dyDescent="0.35">
      <c r="B324" s="28"/>
      <c r="C324" s="28"/>
      <c r="D324" s="127"/>
      <c r="E324" s="28"/>
      <c r="F324" s="127"/>
      <c r="G324" s="127"/>
      <c r="H324" s="128"/>
    </row>
    <row r="325" spans="1:10" x14ac:dyDescent="0.35">
      <c r="B325" s="28"/>
      <c r="C325" s="28"/>
      <c r="D325" s="127"/>
      <c r="E325" s="28"/>
      <c r="F325" s="127"/>
      <c r="G325" s="127"/>
      <c r="H325" s="128"/>
    </row>
    <row r="326" spans="1:10" x14ac:dyDescent="0.35">
      <c r="B326" s="28"/>
      <c r="C326" s="28"/>
      <c r="D326" s="127"/>
      <c r="E326" s="28"/>
      <c r="F326" s="127"/>
      <c r="G326" s="127"/>
      <c r="H326" s="128"/>
    </row>
    <row r="327" spans="1:10" x14ac:dyDescent="0.35">
      <c r="B327" s="129"/>
      <c r="C327" s="129"/>
      <c r="D327" s="130"/>
      <c r="E327" s="129"/>
      <c r="F327" s="130"/>
      <c r="G327" s="130"/>
      <c r="H327" s="131"/>
      <c r="I327" s="129"/>
      <c r="J327" s="132"/>
    </row>
    <row r="328" spans="1:10" x14ac:dyDescent="0.35">
      <c r="B328" s="129"/>
      <c r="C328" s="129"/>
      <c r="D328" s="130"/>
      <c r="E328" s="129"/>
      <c r="F328" s="130"/>
      <c r="G328" s="130"/>
      <c r="H328" s="131"/>
      <c r="I328" s="129"/>
      <c r="J328" s="132"/>
    </row>
    <row r="329" spans="1:10" x14ac:dyDescent="0.35">
      <c r="B329" s="129"/>
      <c r="C329" s="129"/>
      <c r="D329" s="130"/>
      <c r="E329" s="129"/>
      <c r="F329" s="130"/>
      <c r="G329" s="130"/>
      <c r="H329" s="131"/>
      <c r="I329" s="129"/>
      <c r="J329" s="132"/>
    </row>
    <row r="330" spans="1:10" x14ac:dyDescent="0.35">
      <c r="B330" s="129"/>
      <c r="C330" s="129"/>
      <c r="D330" s="130"/>
      <c r="E330" s="129"/>
      <c r="F330" s="130"/>
      <c r="G330" s="130"/>
      <c r="H330" s="131"/>
      <c r="I330" s="129"/>
      <c r="J330" s="132"/>
    </row>
    <row r="331" spans="1:10" s="129" customFormat="1" x14ac:dyDescent="0.35">
      <c r="A331" s="133"/>
      <c r="D331" s="130"/>
      <c r="F331" s="130"/>
      <c r="G331" s="130"/>
      <c r="H331" s="131"/>
      <c r="J331" s="132"/>
    </row>
    <row r="332" spans="1:10" s="129" customFormat="1" x14ac:dyDescent="0.35">
      <c r="A332" s="133"/>
      <c r="D332" s="130"/>
      <c r="F332" s="130"/>
      <c r="G332" s="130"/>
      <c r="H332" s="131"/>
      <c r="J332" s="132"/>
    </row>
    <row r="333" spans="1:10" s="129" customFormat="1" x14ac:dyDescent="0.35">
      <c r="A333" s="133"/>
      <c r="D333" s="130"/>
      <c r="F333" s="130"/>
      <c r="G333" s="130"/>
      <c r="H333" s="131"/>
      <c r="J333" s="132"/>
    </row>
    <row r="334" spans="1:10" s="129" customFormat="1" x14ac:dyDescent="0.35">
      <c r="A334" s="133"/>
      <c r="D334" s="130"/>
      <c r="F334" s="130"/>
      <c r="G334" s="130"/>
      <c r="H334" s="131"/>
      <c r="J334" s="132"/>
    </row>
    <row r="335" spans="1:10" s="129" customFormat="1" x14ac:dyDescent="0.35">
      <c r="A335" s="133"/>
      <c r="D335" s="130"/>
      <c r="F335" s="130"/>
      <c r="G335" s="130"/>
      <c r="H335" s="131"/>
      <c r="J335" s="132"/>
    </row>
    <row r="336" spans="1:10" s="129" customFormat="1" x14ac:dyDescent="0.35">
      <c r="A336" s="133"/>
      <c r="D336" s="130"/>
      <c r="F336" s="130"/>
      <c r="G336" s="130"/>
      <c r="H336" s="131"/>
      <c r="J336" s="132"/>
    </row>
    <row r="337" spans="1:10" s="129" customFormat="1" x14ac:dyDescent="0.35">
      <c r="A337" s="133"/>
      <c r="D337" s="130"/>
      <c r="F337" s="130"/>
      <c r="G337" s="130"/>
      <c r="H337" s="131"/>
      <c r="J337" s="132"/>
    </row>
    <row r="338" spans="1:10" s="129" customFormat="1" x14ac:dyDescent="0.35">
      <c r="A338" s="133"/>
      <c r="D338" s="130"/>
      <c r="F338" s="130"/>
      <c r="G338" s="130"/>
      <c r="H338" s="131"/>
      <c r="J338" s="132"/>
    </row>
    <row r="339" spans="1:10" s="129" customFormat="1" x14ac:dyDescent="0.35">
      <c r="A339" s="133"/>
      <c r="D339" s="130"/>
      <c r="F339" s="130"/>
      <c r="G339" s="130"/>
      <c r="H339" s="131"/>
      <c r="J339" s="132"/>
    </row>
    <row r="340" spans="1:10" s="129" customFormat="1" x14ac:dyDescent="0.35">
      <c r="A340" s="133"/>
      <c r="D340" s="130"/>
      <c r="F340" s="130"/>
      <c r="G340" s="130"/>
      <c r="H340" s="131"/>
      <c r="J340" s="132"/>
    </row>
    <row r="341" spans="1:10" s="129" customFormat="1" x14ac:dyDescent="0.35">
      <c r="A341" s="133"/>
      <c r="D341" s="130"/>
      <c r="F341" s="130"/>
      <c r="G341" s="130"/>
      <c r="H341" s="131"/>
      <c r="J341" s="132"/>
    </row>
    <row r="342" spans="1:10" s="129" customFormat="1" x14ac:dyDescent="0.35">
      <c r="A342" s="133"/>
      <c r="D342" s="130"/>
      <c r="F342" s="130"/>
      <c r="G342" s="130"/>
      <c r="H342" s="131"/>
      <c r="J342" s="132"/>
    </row>
    <row r="343" spans="1:10" s="129" customFormat="1" x14ac:dyDescent="0.35">
      <c r="A343" s="133"/>
      <c r="D343" s="130"/>
      <c r="F343" s="130"/>
      <c r="G343" s="130"/>
      <c r="H343" s="131"/>
      <c r="J343" s="132"/>
    </row>
    <row r="344" spans="1:10" s="129" customFormat="1" x14ac:dyDescent="0.35">
      <c r="A344" s="133"/>
      <c r="D344" s="130"/>
      <c r="F344" s="130"/>
      <c r="G344" s="130"/>
      <c r="H344" s="131"/>
      <c r="J344" s="132"/>
    </row>
    <row r="345" spans="1:10" s="129" customFormat="1" x14ac:dyDescent="0.35">
      <c r="A345" s="133"/>
      <c r="D345" s="130"/>
      <c r="F345" s="130"/>
      <c r="G345" s="130"/>
      <c r="H345" s="131"/>
      <c r="J345" s="132"/>
    </row>
    <row r="346" spans="1:10" s="129" customFormat="1" x14ac:dyDescent="0.35">
      <c r="A346" s="133"/>
      <c r="D346" s="130"/>
      <c r="F346" s="130"/>
      <c r="G346" s="130"/>
      <c r="H346" s="131"/>
      <c r="J346" s="132"/>
    </row>
    <row r="347" spans="1:10" s="129" customFormat="1" x14ac:dyDescent="0.35">
      <c r="A347" s="133"/>
      <c r="D347" s="130"/>
      <c r="F347" s="130"/>
      <c r="G347" s="130"/>
      <c r="H347" s="131"/>
      <c r="J347" s="132"/>
    </row>
    <row r="348" spans="1:10" s="129" customFormat="1" x14ac:dyDescent="0.35">
      <c r="A348" s="133"/>
      <c r="D348" s="130"/>
      <c r="F348" s="130"/>
      <c r="G348" s="130"/>
      <c r="H348" s="131"/>
      <c r="J348" s="132"/>
    </row>
    <row r="349" spans="1:10" s="129" customFormat="1" x14ac:dyDescent="0.35">
      <c r="A349" s="133"/>
      <c r="D349" s="130"/>
      <c r="F349" s="130"/>
      <c r="G349" s="130"/>
      <c r="H349" s="131"/>
      <c r="J349" s="132"/>
    </row>
    <row r="350" spans="1:10" s="129" customFormat="1" hidden="1" x14ac:dyDescent="0.35">
      <c r="A350" s="133"/>
      <c r="B350" s="41" t="s">
        <v>152</v>
      </c>
      <c r="C350" s="41" t="s">
        <v>153</v>
      </c>
      <c r="D350" s="130"/>
      <c r="F350" s="130"/>
      <c r="G350" s="130"/>
      <c r="H350" s="131"/>
      <c r="J350" s="132"/>
    </row>
    <row r="351" spans="1:10" s="129" customFormat="1" x14ac:dyDescent="0.35">
      <c r="A351" s="133"/>
      <c r="D351" s="130"/>
      <c r="F351" s="130"/>
      <c r="G351" s="130"/>
      <c r="H351" s="131"/>
      <c r="J351" s="132"/>
    </row>
    <row r="352" spans="1:10" s="129" customFormat="1" x14ac:dyDescent="0.35">
      <c r="A352" s="133"/>
      <c r="D352" s="130"/>
      <c r="F352" s="130"/>
      <c r="G352" s="130"/>
      <c r="H352" s="131"/>
      <c r="J352" s="132"/>
    </row>
    <row r="353" spans="1:10" s="129" customFormat="1" x14ac:dyDescent="0.35">
      <c r="A353" s="133"/>
      <c r="D353" s="130"/>
      <c r="F353" s="130"/>
      <c r="G353" s="130"/>
      <c r="H353" s="131"/>
      <c r="J353" s="132"/>
    </row>
    <row r="354" spans="1:10" s="129" customFormat="1" x14ac:dyDescent="0.35">
      <c r="A354" s="133"/>
      <c r="D354" s="130"/>
      <c r="F354" s="130"/>
      <c r="G354" s="130"/>
      <c r="H354" s="131"/>
      <c r="J354" s="132"/>
    </row>
    <row r="355" spans="1:10" s="129" customFormat="1" x14ac:dyDescent="0.35">
      <c r="A355" s="133"/>
      <c r="D355" s="130"/>
      <c r="F355" s="130"/>
      <c r="G355" s="130"/>
      <c r="H355" s="131"/>
      <c r="J355" s="132"/>
    </row>
    <row r="356" spans="1:10" s="129" customFormat="1" x14ac:dyDescent="0.35">
      <c r="A356" s="133"/>
      <c r="D356" s="130"/>
      <c r="F356" s="130"/>
      <c r="G356" s="130"/>
      <c r="H356" s="131"/>
      <c r="J356" s="132"/>
    </row>
    <row r="357" spans="1:10" s="129" customFormat="1" x14ac:dyDescent="0.35">
      <c r="A357" s="133"/>
      <c r="D357" s="130"/>
      <c r="F357" s="130"/>
      <c r="G357" s="130"/>
      <c r="H357" s="131"/>
      <c r="J357" s="132"/>
    </row>
    <row r="358" spans="1:10" s="129" customFormat="1" x14ac:dyDescent="0.35">
      <c r="A358" s="133"/>
      <c r="D358" s="130"/>
      <c r="F358" s="130"/>
      <c r="G358" s="130"/>
      <c r="H358" s="131"/>
      <c r="J358" s="132"/>
    </row>
    <row r="359" spans="1:10" s="129" customFormat="1" x14ac:dyDescent="0.35">
      <c r="A359" s="133"/>
      <c r="D359" s="130"/>
      <c r="F359" s="130"/>
      <c r="G359" s="130"/>
      <c r="H359" s="131"/>
      <c r="J359" s="132"/>
    </row>
    <row r="360" spans="1:10" s="129" customFormat="1" x14ac:dyDescent="0.35">
      <c r="A360" s="133"/>
      <c r="D360" s="130"/>
      <c r="F360" s="130"/>
      <c r="G360" s="130"/>
      <c r="H360" s="131"/>
      <c r="J360" s="132"/>
    </row>
    <row r="361" spans="1:10" s="129" customFormat="1" x14ac:dyDescent="0.35">
      <c r="A361" s="133"/>
      <c r="D361" s="130"/>
      <c r="F361" s="130"/>
      <c r="G361" s="130"/>
      <c r="H361" s="131"/>
      <c r="J361" s="132"/>
    </row>
    <row r="362" spans="1:10" s="129" customFormat="1" x14ac:dyDescent="0.35">
      <c r="A362" s="133"/>
      <c r="D362" s="130"/>
      <c r="F362" s="130"/>
      <c r="G362" s="130"/>
      <c r="H362" s="131"/>
      <c r="J362" s="132"/>
    </row>
    <row r="363" spans="1:10" s="129" customFormat="1" x14ac:dyDescent="0.35">
      <c r="A363" s="133"/>
      <c r="D363" s="130"/>
      <c r="F363" s="130"/>
      <c r="G363" s="130"/>
      <c r="H363" s="131"/>
      <c r="J363" s="132"/>
    </row>
    <row r="364" spans="1:10" s="129" customFormat="1" x14ac:dyDescent="0.35">
      <c r="A364" s="133"/>
      <c r="D364" s="130"/>
      <c r="F364" s="130"/>
      <c r="G364" s="130"/>
      <c r="H364" s="131"/>
      <c r="J364" s="132"/>
    </row>
    <row r="365" spans="1:10" s="129" customFormat="1" x14ac:dyDescent="0.35">
      <c r="A365" s="133"/>
      <c r="D365" s="130"/>
      <c r="F365" s="130"/>
      <c r="G365" s="130"/>
      <c r="H365" s="131"/>
      <c r="J365" s="132"/>
    </row>
    <row r="366" spans="1:10" s="129" customFormat="1" x14ac:dyDescent="0.35">
      <c r="A366" s="133"/>
      <c r="D366" s="130"/>
      <c r="F366" s="130"/>
      <c r="G366" s="130"/>
      <c r="H366" s="131"/>
      <c r="J366" s="132"/>
    </row>
    <row r="367" spans="1:10" s="129" customFormat="1" x14ac:dyDescent="0.35">
      <c r="A367" s="133"/>
      <c r="D367" s="130"/>
      <c r="F367" s="130"/>
      <c r="G367" s="130"/>
      <c r="H367" s="131"/>
      <c r="J367" s="132"/>
    </row>
    <row r="368" spans="1:10" s="129" customFormat="1" x14ac:dyDescent="0.35">
      <c r="A368" s="133"/>
      <c r="D368" s="130"/>
      <c r="F368" s="130"/>
      <c r="G368" s="130"/>
      <c r="H368" s="131"/>
      <c r="J368" s="132"/>
    </row>
    <row r="369" spans="1:10" s="129" customFormat="1" x14ac:dyDescent="0.35">
      <c r="A369" s="133"/>
      <c r="D369" s="130"/>
      <c r="F369" s="130"/>
      <c r="G369" s="130"/>
      <c r="H369" s="131"/>
      <c r="J369" s="132"/>
    </row>
    <row r="370" spans="1:10" s="129" customFormat="1" x14ac:dyDescent="0.35">
      <c r="A370" s="133"/>
      <c r="D370" s="130"/>
      <c r="F370" s="130"/>
      <c r="G370" s="130"/>
      <c r="H370" s="131"/>
      <c r="J370" s="132"/>
    </row>
    <row r="371" spans="1:10" s="129" customFormat="1" x14ac:dyDescent="0.35">
      <c r="A371" s="133"/>
      <c r="D371" s="130"/>
      <c r="F371" s="130"/>
      <c r="G371" s="130"/>
      <c r="H371" s="131"/>
      <c r="J371" s="132"/>
    </row>
    <row r="372" spans="1:10" s="129" customFormat="1" x14ac:dyDescent="0.35">
      <c r="A372" s="133"/>
      <c r="D372" s="130"/>
      <c r="F372" s="130"/>
      <c r="G372" s="130"/>
      <c r="H372" s="131"/>
      <c r="J372" s="132"/>
    </row>
    <row r="373" spans="1:10" s="129" customFormat="1" x14ac:dyDescent="0.35">
      <c r="A373" s="133"/>
      <c r="D373" s="130"/>
      <c r="F373" s="130"/>
      <c r="G373" s="130"/>
      <c r="H373" s="131"/>
      <c r="J373" s="132"/>
    </row>
    <row r="374" spans="1:10" s="129" customFormat="1" x14ac:dyDescent="0.35">
      <c r="A374" s="133"/>
      <c r="D374" s="130"/>
      <c r="F374" s="130"/>
      <c r="G374" s="130"/>
      <c r="H374" s="131"/>
      <c r="J374" s="132"/>
    </row>
    <row r="375" spans="1:10" s="129" customFormat="1" x14ac:dyDescent="0.35">
      <c r="A375" s="133"/>
      <c r="D375" s="130"/>
      <c r="F375" s="130"/>
      <c r="G375" s="130"/>
      <c r="H375" s="131"/>
      <c r="J375" s="132"/>
    </row>
    <row r="376" spans="1:10" s="129" customFormat="1" x14ac:dyDescent="0.35">
      <c r="A376" s="133"/>
      <c r="D376" s="130"/>
      <c r="F376" s="130"/>
      <c r="G376" s="130"/>
      <c r="H376" s="131"/>
      <c r="J376" s="132"/>
    </row>
    <row r="377" spans="1:10" s="129" customFormat="1" x14ac:dyDescent="0.35">
      <c r="A377" s="133"/>
      <c r="D377" s="130"/>
      <c r="F377" s="130"/>
      <c r="G377" s="130"/>
      <c r="H377" s="131"/>
      <c r="J377" s="132"/>
    </row>
    <row r="378" spans="1:10" s="129" customFormat="1" x14ac:dyDescent="0.35">
      <c r="A378" s="133"/>
      <c r="D378" s="130"/>
      <c r="F378" s="130"/>
      <c r="G378" s="130"/>
      <c r="H378" s="131"/>
      <c r="J378" s="132"/>
    </row>
    <row r="379" spans="1:10" s="129" customFormat="1" x14ac:dyDescent="0.35">
      <c r="A379" s="133"/>
      <c r="D379" s="130"/>
      <c r="F379" s="130"/>
      <c r="G379" s="130"/>
      <c r="H379" s="131"/>
      <c r="J379" s="132"/>
    </row>
    <row r="380" spans="1:10" s="129" customFormat="1" x14ac:dyDescent="0.35">
      <c r="A380" s="133"/>
      <c r="D380" s="130"/>
      <c r="F380" s="130"/>
      <c r="G380" s="130"/>
      <c r="H380" s="131"/>
      <c r="J380" s="132"/>
    </row>
    <row r="381" spans="1:10" s="129" customFormat="1" x14ac:dyDescent="0.35">
      <c r="A381" s="133"/>
      <c r="D381" s="130"/>
      <c r="F381" s="130"/>
      <c r="G381" s="130"/>
      <c r="H381" s="131"/>
      <c r="J381" s="132"/>
    </row>
    <row r="382" spans="1:10" s="129" customFormat="1" x14ac:dyDescent="0.35">
      <c r="A382" s="133"/>
      <c r="D382" s="130"/>
      <c r="F382" s="130"/>
      <c r="G382" s="130"/>
      <c r="H382" s="131"/>
      <c r="J382" s="132"/>
    </row>
    <row r="383" spans="1:10" s="129" customFormat="1" x14ac:dyDescent="0.35">
      <c r="A383" s="133"/>
      <c r="D383" s="130"/>
      <c r="F383" s="130"/>
      <c r="G383" s="130"/>
      <c r="H383" s="131"/>
      <c r="J383" s="132"/>
    </row>
    <row r="384" spans="1:10" s="129" customFormat="1" x14ac:dyDescent="0.35">
      <c r="A384" s="133"/>
      <c r="D384" s="130"/>
      <c r="F384" s="130"/>
      <c r="G384" s="130"/>
      <c r="H384" s="131"/>
      <c r="J384" s="132"/>
    </row>
    <row r="385" spans="1:10" s="129" customFormat="1" x14ac:dyDescent="0.35">
      <c r="A385" s="133"/>
      <c r="D385" s="130"/>
      <c r="F385" s="130"/>
      <c r="G385" s="130"/>
      <c r="H385" s="131"/>
      <c r="J385" s="132"/>
    </row>
    <row r="386" spans="1:10" s="129" customFormat="1" x14ac:dyDescent="0.35">
      <c r="A386" s="133"/>
      <c r="D386" s="130"/>
      <c r="F386" s="130"/>
      <c r="G386" s="130"/>
      <c r="H386" s="131"/>
      <c r="J386" s="132"/>
    </row>
    <row r="387" spans="1:10" s="129" customFormat="1" x14ac:dyDescent="0.35">
      <c r="A387" s="133"/>
      <c r="D387" s="130"/>
      <c r="F387" s="130"/>
      <c r="G387" s="130"/>
      <c r="H387" s="131"/>
      <c r="J387" s="132"/>
    </row>
    <row r="388" spans="1:10" s="129" customFormat="1" x14ac:dyDescent="0.35">
      <c r="A388" s="133"/>
      <c r="D388" s="130"/>
      <c r="F388" s="130"/>
      <c r="G388" s="130"/>
      <c r="H388" s="131"/>
      <c r="J388" s="132"/>
    </row>
    <row r="389" spans="1:10" s="129" customFormat="1" x14ac:dyDescent="0.35">
      <c r="A389" s="133"/>
      <c r="D389" s="130"/>
      <c r="F389" s="130"/>
      <c r="G389" s="130"/>
      <c r="H389" s="131"/>
      <c r="J389" s="132"/>
    </row>
    <row r="390" spans="1:10" s="129" customFormat="1" x14ac:dyDescent="0.35">
      <c r="A390" s="133"/>
      <c r="D390" s="130"/>
      <c r="F390" s="130"/>
      <c r="G390" s="130"/>
      <c r="H390" s="131"/>
      <c r="J390" s="132"/>
    </row>
    <row r="391" spans="1:10" s="129" customFormat="1" x14ac:dyDescent="0.35">
      <c r="A391" s="133"/>
      <c r="D391" s="130"/>
      <c r="F391" s="130"/>
      <c r="G391" s="130"/>
      <c r="H391" s="131"/>
      <c r="J391" s="132"/>
    </row>
    <row r="392" spans="1:10" s="129" customFormat="1" x14ac:dyDescent="0.35">
      <c r="A392" s="133"/>
      <c r="D392" s="130"/>
      <c r="F392" s="130"/>
      <c r="G392" s="130"/>
      <c r="H392" s="131"/>
      <c r="J392" s="132"/>
    </row>
    <row r="393" spans="1:10" s="129" customFormat="1" x14ac:dyDescent="0.35">
      <c r="A393" s="133"/>
      <c r="D393" s="130"/>
      <c r="F393" s="130"/>
      <c r="G393" s="130"/>
      <c r="H393" s="131"/>
      <c r="J393" s="132"/>
    </row>
    <row r="394" spans="1:10" s="129" customFormat="1" x14ac:dyDescent="0.35">
      <c r="A394" s="133"/>
      <c r="D394" s="130"/>
      <c r="F394" s="130"/>
      <c r="G394" s="130"/>
      <c r="H394" s="131"/>
      <c r="J394" s="132"/>
    </row>
    <row r="395" spans="1:10" s="129" customFormat="1" x14ac:dyDescent="0.35">
      <c r="A395" s="133"/>
      <c r="D395" s="130"/>
      <c r="F395" s="130"/>
      <c r="G395" s="130"/>
      <c r="H395" s="131"/>
      <c r="J395" s="132"/>
    </row>
    <row r="396" spans="1:10" s="129" customFormat="1" x14ac:dyDescent="0.35">
      <c r="A396" s="133"/>
      <c r="D396" s="130"/>
      <c r="F396" s="130"/>
      <c r="G396" s="130"/>
      <c r="H396" s="131"/>
      <c r="J396" s="132"/>
    </row>
    <row r="397" spans="1:10" s="129" customFormat="1" x14ac:dyDescent="0.35">
      <c r="A397" s="133"/>
      <c r="D397" s="130"/>
      <c r="F397" s="130"/>
      <c r="G397" s="130"/>
      <c r="H397" s="131"/>
      <c r="J397" s="132"/>
    </row>
    <row r="398" spans="1:10" s="129" customFormat="1" x14ac:dyDescent="0.35">
      <c r="A398" s="133"/>
      <c r="D398" s="130"/>
      <c r="F398" s="130"/>
      <c r="G398" s="130"/>
      <c r="H398" s="131"/>
      <c r="J398" s="132"/>
    </row>
    <row r="399" spans="1:10" s="129" customFormat="1" x14ac:dyDescent="0.35">
      <c r="A399" s="133"/>
      <c r="D399" s="130"/>
      <c r="F399" s="130"/>
      <c r="G399" s="130"/>
      <c r="H399" s="131"/>
      <c r="J399" s="132"/>
    </row>
    <row r="400" spans="1:10" s="129" customFormat="1" x14ac:dyDescent="0.35">
      <c r="A400" s="133"/>
      <c r="D400" s="130"/>
      <c r="F400" s="130"/>
      <c r="G400" s="130"/>
      <c r="H400" s="131"/>
      <c r="J400" s="132"/>
    </row>
    <row r="401" spans="1:10" s="129" customFormat="1" x14ac:dyDescent="0.35">
      <c r="A401" s="133"/>
      <c r="D401" s="130"/>
      <c r="F401" s="130"/>
      <c r="G401" s="130"/>
      <c r="H401" s="131"/>
      <c r="J401" s="132"/>
    </row>
    <row r="402" spans="1:10" s="129" customFormat="1" x14ac:dyDescent="0.35">
      <c r="A402" s="133"/>
      <c r="D402" s="130"/>
      <c r="F402" s="130"/>
      <c r="G402" s="130"/>
      <c r="H402" s="131"/>
      <c r="J402" s="132"/>
    </row>
    <row r="403" spans="1:10" s="129" customFormat="1" x14ac:dyDescent="0.35">
      <c r="A403" s="133"/>
      <c r="D403" s="130"/>
      <c r="F403" s="130"/>
      <c r="G403" s="130"/>
      <c r="H403" s="131"/>
      <c r="J403" s="132"/>
    </row>
    <row r="404" spans="1:10" s="129" customFormat="1" x14ac:dyDescent="0.35">
      <c r="A404" s="133"/>
      <c r="D404" s="130"/>
      <c r="F404" s="130"/>
      <c r="G404" s="130"/>
      <c r="H404" s="131"/>
      <c r="J404" s="132"/>
    </row>
    <row r="405" spans="1:10" s="129" customFormat="1" x14ac:dyDescent="0.35">
      <c r="A405" s="133"/>
      <c r="D405" s="130"/>
      <c r="F405" s="130"/>
      <c r="G405" s="130"/>
      <c r="H405" s="131"/>
      <c r="J405" s="132"/>
    </row>
    <row r="406" spans="1:10" s="129" customFormat="1" x14ac:dyDescent="0.35">
      <c r="A406" s="133"/>
      <c r="D406" s="130"/>
      <c r="F406" s="130"/>
      <c r="G406" s="130"/>
      <c r="H406" s="131"/>
      <c r="J406" s="132"/>
    </row>
    <row r="407" spans="1:10" s="129" customFormat="1" x14ac:dyDescent="0.35">
      <c r="A407" s="133"/>
      <c r="D407" s="130"/>
      <c r="F407" s="130"/>
      <c r="G407" s="130"/>
      <c r="H407" s="131"/>
      <c r="J407" s="132"/>
    </row>
    <row r="408" spans="1:10" s="129" customFormat="1" x14ac:dyDescent="0.35">
      <c r="A408" s="133"/>
      <c r="D408" s="130"/>
      <c r="F408" s="130"/>
      <c r="G408" s="130"/>
      <c r="H408" s="131"/>
      <c r="J408" s="132"/>
    </row>
    <row r="409" spans="1:10" s="129" customFormat="1" x14ac:dyDescent="0.35">
      <c r="A409" s="133"/>
      <c r="D409" s="130"/>
      <c r="F409" s="130"/>
      <c r="G409" s="130"/>
      <c r="H409" s="131"/>
      <c r="J409" s="132"/>
    </row>
    <row r="410" spans="1:10" s="129" customFormat="1" x14ac:dyDescent="0.35">
      <c r="A410" s="133"/>
      <c r="D410" s="130"/>
      <c r="F410" s="130"/>
      <c r="G410" s="130"/>
      <c r="H410" s="131"/>
      <c r="J410" s="132"/>
    </row>
    <row r="411" spans="1:10" s="129" customFormat="1" x14ac:dyDescent="0.35">
      <c r="A411" s="133"/>
      <c r="D411" s="130"/>
      <c r="F411" s="130"/>
      <c r="G411" s="130"/>
      <c r="H411" s="131"/>
      <c r="J411" s="132"/>
    </row>
    <row r="412" spans="1:10" s="129" customFormat="1" x14ac:dyDescent="0.35">
      <c r="A412" s="133"/>
      <c r="D412" s="130"/>
      <c r="F412" s="130"/>
      <c r="G412" s="130"/>
      <c r="H412" s="131"/>
      <c r="J412" s="132"/>
    </row>
    <row r="413" spans="1:10" s="129" customFormat="1" x14ac:dyDescent="0.35">
      <c r="A413" s="133"/>
      <c r="D413" s="130"/>
      <c r="F413" s="130"/>
      <c r="G413" s="130"/>
      <c r="H413" s="131"/>
      <c r="J413" s="132"/>
    </row>
    <row r="414" spans="1:10" s="129" customFormat="1" x14ac:dyDescent="0.35">
      <c r="A414" s="133"/>
      <c r="D414" s="130"/>
      <c r="F414" s="130"/>
      <c r="G414" s="130"/>
      <c r="H414" s="131"/>
      <c r="J414" s="132"/>
    </row>
    <row r="415" spans="1:10" s="129" customFormat="1" x14ac:dyDescent="0.35">
      <c r="A415" s="133"/>
      <c r="D415" s="130"/>
      <c r="F415" s="130"/>
      <c r="G415" s="130"/>
      <c r="H415" s="131"/>
      <c r="J415" s="132"/>
    </row>
    <row r="416" spans="1:10" s="129" customFormat="1" x14ac:dyDescent="0.35">
      <c r="A416" s="133"/>
      <c r="D416" s="130"/>
      <c r="F416" s="130"/>
      <c r="G416" s="130"/>
      <c r="H416" s="131"/>
      <c r="J416" s="132"/>
    </row>
    <row r="417" spans="1:10" s="129" customFormat="1" x14ac:dyDescent="0.35">
      <c r="A417" s="133"/>
      <c r="D417" s="130"/>
      <c r="F417" s="130"/>
      <c r="G417" s="130"/>
      <c r="H417" s="131"/>
      <c r="J417" s="132"/>
    </row>
    <row r="418" spans="1:10" s="129" customFormat="1" x14ac:dyDescent="0.35">
      <c r="A418" s="133"/>
      <c r="D418" s="130"/>
      <c r="F418" s="130"/>
      <c r="G418" s="130"/>
      <c r="H418" s="131"/>
      <c r="J418" s="132"/>
    </row>
    <row r="419" spans="1:10" s="129" customFormat="1" x14ac:dyDescent="0.35">
      <c r="A419" s="133"/>
      <c r="D419" s="130"/>
      <c r="F419" s="130"/>
      <c r="G419" s="130"/>
      <c r="H419" s="131"/>
      <c r="J419" s="132"/>
    </row>
    <row r="420" spans="1:10" s="129" customFormat="1" x14ac:dyDescent="0.35">
      <c r="A420" s="133"/>
      <c r="D420" s="130"/>
      <c r="F420" s="130"/>
      <c r="G420" s="130"/>
      <c r="H420" s="131"/>
      <c r="J420" s="132"/>
    </row>
    <row r="421" spans="1:10" s="129" customFormat="1" x14ac:dyDescent="0.35">
      <c r="A421" s="133"/>
      <c r="D421" s="130"/>
      <c r="F421" s="130"/>
      <c r="G421" s="130"/>
      <c r="H421" s="131"/>
      <c r="J421" s="132"/>
    </row>
    <row r="422" spans="1:10" s="129" customFormat="1" x14ac:dyDescent="0.35">
      <c r="A422" s="133"/>
      <c r="D422" s="130"/>
      <c r="F422" s="130"/>
      <c r="G422" s="130"/>
      <c r="H422" s="131"/>
      <c r="J422" s="132"/>
    </row>
    <row r="423" spans="1:10" s="129" customFormat="1" x14ac:dyDescent="0.35">
      <c r="A423" s="133"/>
      <c r="D423" s="130"/>
      <c r="F423" s="130"/>
      <c r="G423" s="130"/>
      <c r="H423" s="131"/>
      <c r="J423" s="132"/>
    </row>
    <row r="424" spans="1:10" s="129" customFormat="1" x14ac:dyDescent="0.35">
      <c r="A424" s="133"/>
      <c r="D424" s="130"/>
      <c r="F424" s="130"/>
      <c r="G424" s="130"/>
      <c r="H424" s="131"/>
      <c r="J424" s="132"/>
    </row>
    <row r="425" spans="1:10" s="129" customFormat="1" x14ac:dyDescent="0.35">
      <c r="A425" s="133"/>
      <c r="D425" s="130"/>
      <c r="F425" s="130"/>
      <c r="G425" s="130"/>
      <c r="H425" s="131"/>
      <c r="J425" s="132"/>
    </row>
    <row r="426" spans="1:10" s="129" customFormat="1" x14ac:dyDescent="0.35">
      <c r="A426" s="133"/>
      <c r="D426" s="130"/>
      <c r="F426" s="130"/>
      <c r="G426" s="130"/>
      <c r="H426" s="131"/>
      <c r="J426" s="132"/>
    </row>
    <row r="427" spans="1:10" s="129" customFormat="1" x14ac:dyDescent="0.35">
      <c r="A427" s="133"/>
      <c r="D427" s="130"/>
      <c r="F427" s="130"/>
      <c r="G427" s="130"/>
      <c r="H427" s="131"/>
      <c r="J427" s="132"/>
    </row>
    <row r="428" spans="1:10" s="129" customFormat="1" x14ac:dyDescent="0.35">
      <c r="A428" s="133"/>
      <c r="D428" s="130"/>
      <c r="F428" s="130"/>
      <c r="G428" s="130"/>
      <c r="H428" s="131"/>
      <c r="J428" s="132"/>
    </row>
    <row r="429" spans="1:10" s="129" customFormat="1" x14ac:dyDescent="0.35">
      <c r="A429" s="133"/>
      <c r="D429" s="130"/>
      <c r="F429" s="130"/>
      <c r="G429" s="130"/>
      <c r="H429" s="131"/>
      <c r="J429" s="132"/>
    </row>
    <row r="430" spans="1:10" s="129" customFormat="1" x14ac:dyDescent="0.35">
      <c r="A430" s="133"/>
      <c r="D430" s="130"/>
      <c r="F430" s="130"/>
      <c r="G430" s="130"/>
      <c r="H430" s="131"/>
      <c r="J430" s="132"/>
    </row>
    <row r="431" spans="1:10" s="129" customFormat="1" x14ac:dyDescent="0.35">
      <c r="A431" s="133"/>
      <c r="D431" s="130"/>
      <c r="F431" s="130"/>
      <c r="G431" s="130"/>
      <c r="H431" s="131"/>
      <c r="J431" s="132"/>
    </row>
    <row r="432" spans="1:10" s="129" customFormat="1" x14ac:dyDescent="0.35">
      <c r="A432" s="133"/>
      <c r="D432" s="130"/>
      <c r="F432" s="130"/>
      <c r="G432" s="130"/>
      <c r="H432" s="131"/>
      <c r="J432" s="132"/>
    </row>
    <row r="433" spans="1:10" s="129" customFormat="1" x14ac:dyDescent="0.35">
      <c r="A433" s="133"/>
      <c r="D433" s="130"/>
      <c r="F433" s="130"/>
      <c r="G433" s="130"/>
      <c r="H433" s="131"/>
      <c r="J433" s="132"/>
    </row>
    <row r="434" spans="1:10" s="129" customFormat="1" x14ac:dyDescent="0.35">
      <c r="A434" s="133"/>
      <c r="D434" s="130"/>
      <c r="F434" s="130"/>
      <c r="G434" s="130"/>
      <c r="H434" s="131"/>
      <c r="J434" s="132"/>
    </row>
    <row r="435" spans="1:10" s="129" customFormat="1" x14ac:dyDescent="0.35">
      <c r="A435" s="133"/>
      <c r="D435" s="130"/>
      <c r="F435" s="130"/>
      <c r="G435" s="130"/>
      <c r="H435" s="131"/>
      <c r="J435" s="132"/>
    </row>
    <row r="436" spans="1:10" s="129" customFormat="1" x14ac:dyDescent="0.35">
      <c r="A436" s="133"/>
      <c r="D436" s="130"/>
      <c r="F436" s="130"/>
      <c r="G436" s="130"/>
      <c r="H436" s="131"/>
      <c r="J436" s="132"/>
    </row>
    <row r="437" spans="1:10" s="129" customFormat="1" x14ac:dyDescent="0.35">
      <c r="A437" s="133"/>
      <c r="D437" s="130"/>
      <c r="F437" s="130"/>
      <c r="G437" s="130"/>
      <c r="H437" s="131"/>
      <c r="J437" s="132"/>
    </row>
    <row r="438" spans="1:10" s="129" customFormat="1" x14ac:dyDescent="0.35">
      <c r="A438" s="133"/>
      <c r="D438" s="130"/>
      <c r="F438" s="130"/>
      <c r="G438" s="130"/>
      <c r="H438" s="131"/>
      <c r="J438" s="132"/>
    </row>
    <row r="439" spans="1:10" s="129" customFormat="1" x14ac:dyDescent="0.35">
      <c r="A439" s="133"/>
      <c r="D439" s="130"/>
      <c r="F439" s="130"/>
      <c r="G439" s="130"/>
      <c r="H439" s="131"/>
      <c r="J439" s="132"/>
    </row>
    <row r="440" spans="1:10" s="129" customFormat="1" x14ac:dyDescent="0.35">
      <c r="A440" s="133"/>
      <c r="D440" s="130"/>
      <c r="F440" s="130"/>
      <c r="G440" s="130"/>
      <c r="H440" s="131"/>
      <c r="J440" s="132"/>
    </row>
    <row r="441" spans="1:10" s="129" customFormat="1" x14ac:dyDescent="0.35">
      <c r="A441" s="133"/>
      <c r="D441" s="130"/>
      <c r="F441" s="130"/>
      <c r="G441" s="130"/>
      <c r="H441" s="131"/>
      <c r="J441" s="132"/>
    </row>
    <row r="442" spans="1:10" s="129" customFormat="1" x14ac:dyDescent="0.35">
      <c r="A442" s="133"/>
      <c r="D442" s="130"/>
      <c r="F442" s="130"/>
      <c r="G442" s="130"/>
      <c r="H442" s="131"/>
      <c r="J442" s="132"/>
    </row>
    <row r="443" spans="1:10" s="129" customFormat="1" x14ac:dyDescent="0.35">
      <c r="A443" s="133"/>
      <c r="D443" s="130"/>
      <c r="F443" s="130"/>
      <c r="G443" s="130"/>
      <c r="H443" s="131"/>
      <c r="J443" s="132"/>
    </row>
    <row r="444" spans="1:10" s="129" customFormat="1" x14ac:dyDescent="0.35">
      <c r="A444" s="133"/>
      <c r="D444" s="130"/>
      <c r="F444" s="130"/>
      <c r="G444" s="130"/>
      <c r="H444" s="131"/>
      <c r="J444" s="132"/>
    </row>
    <row r="445" spans="1:10" s="129" customFormat="1" x14ac:dyDescent="0.35">
      <c r="A445" s="133"/>
      <c r="D445" s="130"/>
      <c r="F445" s="130"/>
      <c r="G445" s="130"/>
      <c r="H445" s="131"/>
      <c r="J445" s="132"/>
    </row>
    <row r="446" spans="1:10" s="129" customFormat="1" x14ac:dyDescent="0.35">
      <c r="A446" s="133"/>
      <c r="D446" s="130"/>
      <c r="F446" s="130"/>
      <c r="G446" s="130"/>
      <c r="H446" s="131"/>
      <c r="J446" s="132"/>
    </row>
    <row r="447" spans="1:10" s="129" customFormat="1" x14ac:dyDescent="0.35">
      <c r="A447" s="133"/>
      <c r="D447" s="130"/>
      <c r="F447" s="130"/>
      <c r="G447" s="130"/>
      <c r="H447" s="131"/>
      <c r="J447" s="132"/>
    </row>
    <row r="448" spans="1:10" s="129" customFormat="1" x14ac:dyDescent="0.35">
      <c r="A448" s="133"/>
      <c r="D448" s="130"/>
      <c r="F448" s="130"/>
      <c r="G448" s="130"/>
      <c r="H448" s="131"/>
      <c r="J448" s="132"/>
    </row>
    <row r="449" spans="1:10" s="129" customFormat="1" x14ac:dyDescent="0.35">
      <c r="A449" s="133"/>
      <c r="D449" s="130"/>
      <c r="F449" s="130"/>
      <c r="G449" s="130"/>
      <c r="H449" s="131"/>
      <c r="J449" s="132"/>
    </row>
    <row r="450" spans="1:10" s="129" customFormat="1" x14ac:dyDescent="0.35">
      <c r="A450" s="133"/>
      <c r="D450" s="130"/>
      <c r="F450" s="130"/>
      <c r="G450" s="130"/>
      <c r="H450" s="131"/>
      <c r="J450" s="132"/>
    </row>
    <row r="451" spans="1:10" s="129" customFormat="1" x14ac:dyDescent="0.35">
      <c r="A451" s="133"/>
      <c r="D451" s="130"/>
      <c r="F451" s="130"/>
      <c r="G451" s="130"/>
      <c r="H451" s="131"/>
      <c r="J451" s="132"/>
    </row>
    <row r="452" spans="1:10" s="129" customFormat="1" x14ac:dyDescent="0.35">
      <c r="A452" s="133"/>
      <c r="D452" s="130"/>
      <c r="F452" s="130"/>
      <c r="G452" s="130"/>
      <c r="H452" s="131"/>
      <c r="J452" s="132"/>
    </row>
    <row r="453" spans="1:10" s="129" customFormat="1" x14ac:dyDescent="0.35">
      <c r="A453" s="133"/>
      <c r="D453" s="130"/>
      <c r="F453" s="130"/>
      <c r="G453" s="130"/>
      <c r="H453" s="131"/>
      <c r="J453" s="132"/>
    </row>
    <row r="454" spans="1:10" s="129" customFormat="1" x14ac:dyDescent="0.35">
      <c r="A454" s="133"/>
      <c r="D454" s="130"/>
      <c r="F454" s="130"/>
      <c r="G454" s="130"/>
      <c r="H454" s="131"/>
      <c r="J454" s="132"/>
    </row>
    <row r="455" spans="1:10" s="129" customFormat="1" x14ac:dyDescent="0.35">
      <c r="A455" s="133"/>
      <c r="D455" s="130"/>
      <c r="F455" s="130"/>
      <c r="G455" s="130"/>
      <c r="H455" s="131"/>
      <c r="J455" s="132"/>
    </row>
    <row r="456" spans="1:10" s="129" customFormat="1" x14ac:dyDescent="0.35">
      <c r="A456" s="133"/>
      <c r="D456" s="130"/>
      <c r="F456" s="130"/>
      <c r="G456" s="130"/>
      <c r="H456" s="131"/>
      <c r="J456" s="132"/>
    </row>
    <row r="457" spans="1:10" s="129" customFormat="1" x14ac:dyDescent="0.35">
      <c r="A457" s="133"/>
      <c r="D457" s="130"/>
      <c r="F457" s="130"/>
      <c r="G457" s="130"/>
      <c r="H457" s="131"/>
      <c r="J457" s="132"/>
    </row>
    <row r="458" spans="1:10" s="129" customFormat="1" x14ac:dyDescent="0.35">
      <c r="A458" s="133"/>
      <c r="D458" s="130"/>
      <c r="F458" s="130"/>
      <c r="G458" s="130"/>
      <c r="H458" s="131"/>
      <c r="J458" s="132"/>
    </row>
    <row r="459" spans="1:10" s="129" customFormat="1" x14ac:dyDescent="0.35">
      <c r="A459" s="133"/>
      <c r="D459" s="130"/>
      <c r="F459" s="130"/>
      <c r="G459" s="130"/>
      <c r="H459" s="131"/>
      <c r="J459" s="132"/>
    </row>
    <row r="460" spans="1:10" s="129" customFormat="1" x14ac:dyDescent="0.35">
      <c r="A460" s="133"/>
      <c r="D460" s="130"/>
      <c r="F460" s="130"/>
      <c r="G460" s="130"/>
      <c r="H460" s="131"/>
      <c r="J460" s="132"/>
    </row>
    <row r="461" spans="1:10" s="129" customFormat="1" x14ac:dyDescent="0.35">
      <c r="A461" s="133"/>
      <c r="D461" s="130"/>
      <c r="F461" s="130"/>
      <c r="G461" s="130"/>
      <c r="H461" s="131"/>
      <c r="J461" s="132"/>
    </row>
    <row r="462" spans="1:10" s="129" customFormat="1" x14ac:dyDescent="0.35">
      <c r="A462" s="133"/>
      <c r="D462" s="130"/>
      <c r="F462" s="130"/>
      <c r="G462" s="130"/>
      <c r="H462" s="131"/>
      <c r="J462" s="132"/>
    </row>
    <row r="463" spans="1:10" s="129" customFormat="1" x14ac:dyDescent="0.35">
      <c r="A463" s="133"/>
      <c r="D463" s="130"/>
      <c r="F463" s="130"/>
      <c r="G463" s="130"/>
      <c r="H463" s="131"/>
      <c r="J463" s="132"/>
    </row>
    <row r="464" spans="1:10" s="129" customFormat="1" x14ac:dyDescent="0.35">
      <c r="A464" s="133"/>
      <c r="D464" s="130"/>
      <c r="F464" s="130"/>
      <c r="G464" s="130"/>
      <c r="H464" s="131"/>
      <c r="J464" s="132"/>
    </row>
    <row r="465" spans="1:10" s="129" customFormat="1" x14ac:dyDescent="0.35">
      <c r="A465" s="133"/>
      <c r="D465" s="130"/>
      <c r="F465" s="130"/>
      <c r="G465" s="130"/>
      <c r="H465" s="131"/>
      <c r="J465" s="132"/>
    </row>
    <row r="466" spans="1:10" s="129" customFormat="1" x14ac:dyDescent="0.35">
      <c r="A466" s="133"/>
      <c r="D466" s="130"/>
      <c r="F466" s="130"/>
      <c r="G466" s="130"/>
      <c r="H466" s="131"/>
      <c r="J466" s="132"/>
    </row>
    <row r="467" spans="1:10" s="129" customFormat="1" x14ac:dyDescent="0.35">
      <c r="A467" s="133"/>
      <c r="D467" s="130"/>
      <c r="F467" s="130"/>
      <c r="G467" s="130"/>
      <c r="H467" s="131"/>
      <c r="J467" s="132"/>
    </row>
    <row r="468" spans="1:10" s="129" customFormat="1" x14ac:dyDescent="0.35">
      <c r="A468" s="133"/>
      <c r="D468" s="130"/>
      <c r="F468" s="130"/>
      <c r="G468" s="130"/>
      <c r="H468" s="131"/>
      <c r="J468" s="132"/>
    </row>
    <row r="469" spans="1:10" s="129" customFormat="1" x14ac:dyDescent="0.35">
      <c r="A469" s="133"/>
      <c r="D469" s="130"/>
      <c r="F469" s="130"/>
      <c r="G469" s="130"/>
      <c r="H469" s="131"/>
      <c r="J469" s="132"/>
    </row>
    <row r="470" spans="1:10" s="129" customFormat="1" x14ac:dyDescent="0.35">
      <c r="A470" s="133"/>
      <c r="D470" s="130"/>
      <c r="F470" s="130"/>
      <c r="G470" s="130"/>
      <c r="H470" s="131"/>
      <c r="J470" s="132"/>
    </row>
    <row r="471" spans="1:10" s="129" customFormat="1" x14ac:dyDescent="0.35">
      <c r="A471" s="133"/>
      <c r="D471" s="130"/>
      <c r="F471" s="130"/>
      <c r="G471" s="130"/>
      <c r="H471" s="131"/>
      <c r="J471" s="132"/>
    </row>
    <row r="472" spans="1:10" s="129" customFormat="1" x14ac:dyDescent="0.35">
      <c r="A472" s="133"/>
      <c r="D472" s="130"/>
      <c r="F472" s="130"/>
      <c r="G472" s="130"/>
      <c r="H472" s="131"/>
      <c r="J472" s="132"/>
    </row>
    <row r="473" spans="1:10" s="129" customFormat="1" x14ac:dyDescent="0.35">
      <c r="A473" s="133"/>
      <c r="D473" s="130"/>
      <c r="F473" s="130"/>
      <c r="G473" s="130"/>
      <c r="H473" s="131"/>
      <c r="J473" s="132"/>
    </row>
    <row r="474" spans="1:10" s="129" customFormat="1" x14ac:dyDescent="0.35">
      <c r="A474" s="133"/>
      <c r="D474" s="130"/>
      <c r="F474" s="130"/>
      <c r="G474" s="130"/>
      <c r="H474" s="131"/>
      <c r="J474" s="132"/>
    </row>
    <row r="475" spans="1:10" s="129" customFormat="1" x14ac:dyDescent="0.35">
      <c r="A475" s="133"/>
      <c r="D475" s="130"/>
      <c r="F475" s="130"/>
      <c r="G475" s="130"/>
      <c r="H475" s="131"/>
      <c r="J475" s="132"/>
    </row>
    <row r="476" spans="1:10" s="129" customFormat="1" x14ac:dyDescent="0.35">
      <c r="A476" s="133"/>
      <c r="D476" s="130"/>
      <c r="F476" s="130"/>
      <c r="G476" s="130"/>
      <c r="H476" s="131"/>
      <c r="J476" s="132"/>
    </row>
    <row r="477" spans="1:10" s="129" customFormat="1" x14ac:dyDescent="0.35">
      <c r="A477" s="133"/>
      <c r="D477" s="130"/>
      <c r="F477" s="130"/>
      <c r="G477" s="130"/>
      <c r="H477" s="131"/>
      <c r="J477" s="132"/>
    </row>
    <row r="478" spans="1:10" s="129" customFormat="1" x14ac:dyDescent="0.35">
      <c r="A478" s="133"/>
      <c r="D478" s="130"/>
      <c r="F478" s="130"/>
      <c r="G478" s="130"/>
      <c r="H478" s="131"/>
      <c r="J478" s="132"/>
    </row>
    <row r="479" spans="1:10" s="129" customFormat="1" x14ac:dyDescent="0.35">
      <c r="A479" s="133"/>
      <c r="D479" s="130"/>
      <c r="F479" s="130"/>
      <c r="G479" s="130"/>
      <c r="H479" s="131"/>
      <c r="J479" s="132"/>
    </row>
    <row r="480" spans="1:10" s="129" customFormat="1" x14ac:dyDescent="0.35">
      <c r="A480" s="133"/>
      <c r="D480" s="130"/>
      <c r="F480" s="130"/>
      <c r="G480" s="130"/>
      <c r="H480" s="131"/>
      <c r="J480" s="132"/>
    </row>
    <row r="481" spans="1:10" s="129" customFormat="1" x14ac:dyDescent="0.35">
      <c r="A481" s="133"/>
      <c r="D481" s="130"/>
      <c r="F481" s="130"/>
      <c r="G481" s="130"/>
      <c r="H481" s="131"/>
      <c r="J481" s="132"/>
    </row>
    <row r="482" spans="1:10" s="129" customFormat="1" x14ac:dyDescent="0.35">
      <c r="A482" s="133"/>
      <c r="D482" s="130"/>
      <c r="F482" s="130"/>
      <c r="G482" s="130"/>
      <c r="H482" s="131"/>
      <c r="J482" s="132"/>
    </row>
    <row r="483" spans="1:10" s="129" customFormat="1" x14ac:dyDescent="0.35">
      <c r="A483" s="133"/>
      <c r="D483" s="130"/>
      <c r="F483" s="130"/>
      <c r="G483" s="130"/>
      <c r="H483" s="131"/>
      <c r="J483" s="132"/>
    </row>
    <row r="484" spans="1:10" s="129" customFormat="1" x14ac:dyDescent="0.35">
      <c r="A484" s="133"/>
      <c r="D484" s="130"/>
      <c r="F484" s="130"/>
      <c r="G484" s="130"/>
      <c r="H484" s="131"/>
      <c r="J484" s="132"/>
    </row>
    <row r="485" spans="1:10" s="129" customFormat="1" x14ac:dyDescent="0.35">
      <c r="A485" s="133"/>
      <c r="D485" s="130"/>
      <c r="F485" s="130"/>
      <c r="G485" s="130"/>
      <c r="H485" s="131"/>
      <c r="J485" s="132"/>
    </row>
    <row r="486" spans="1:10" s="129" customFormat="1" x14ac:dyDescent="0.35">
      <c r="A486" s="133"/>
      <c r="D486" s="130"/>
      <c r="F486" s="130"/>
      <c r="G486" s="130"/>
      <c r="H486" s="131"/>
      <c r="J486" s="132"/>
    </row>
    <row r="487" spans="1:10" s="129" customFormat="1" x14ac:dyDescent="0.35">
      <c r="A487" s="133"/>
      <c r="D487" s="130"/>
      <c r="F487" s="130"/>
      <c r="G487" s="130"/>
      <c r="H487" s="131"/>
      <c r="J487" s="132"/>
    </row>
    <row r="488" spans="1:10" s="129" customFormat="1" x14ac:dyDescent="0.35">
      <c r="A488" s="133"/>
      <c r="D488" s="130"/>
      <c r="F488" s="130"/>
      <c r="G488" s="130"/>
      <c r="H488" s="131"/>
      <c r="J488" s="132"/>
    </row>
    <row r="489" spans="1:10" s="129" customFormat="1" x14ac:dyDescent="0.35">
      <c r="A489" s="133"/>
      <c r="D489" s="130"/>
      <c r="F489" s="130"/>
      <c r="G489" s="130"/>
      <c r="H489" s="131"/>
      <c r="J489" s="132"/>
    </row>
    <row r="490" spans="1:10" s="129" customFormat="1" x14ac:dyDescent="0.35">
      <c r="A490" s="133"/>
      <c r="D490" s="130"/>
      <c r="F490" s="130"/>
      <c r="G490" s="130"/>
      <c r="H490" s="131"/>
      <c r="J490" s="132"/>
    </row>
    <row r="491" spans="1:10" s="129" customFormat="1" x14ac:dyDescent="0.35">
      <c r="A491" s="133"/>
      <c r="D491" s="130"/>
      <c r="F491" s="130"/>
      <c r="G491" s="130"/>
      <c r="H491" s="131"/>
      <c r="J491" s="132"/>
    </row>
    <row r="492" spans="1:10" s="129" customFormat="1" x14ac:dyDescent="0.35">
      <c r="A492" s="133"/>
      <c r="D492" s="130"/>
      <c r="F492" s="130"/>
      <c r="G492" s="130"/>
      <c r="H492" s="131"/>
      <c r="J492" s="132"/>
    </row>
    <row r="493" spans="1:10" s="129" customFormat="1" x14ac:dyDescent="0.35">
      <c r="A493" s="133"/>
      <c r="D493" s="130"/>
      <c r="F493" s="130"/>
      <c r="G493" s="130"/>
      <c r="H493" s="131"/>
      <c r="J493" s="132"/>
    </row>
    <row r="494" spans="1:10" s="129" customFormat="1" x14ac:dyDescent="0.35">
      <c r="A494" s="133"/>
      <c r="D494" s="130"/>
      <c r="F494" s="130"/>
      <c r="G494" s="130"/>
      <c r="H494" s="131"/>
      <c r="J494" s="132"/>
    </row>
    <row r="495" spans="1:10" s="129" customFormat="1" x14ac:dyDescent="0.35">
      <c r="A495" s="133"/>
      <c r="D495" s="130"/>
      <c r="F495" s="130"/>
      <c r="G495" s="130"/>
      <c r="H495" s="131"/>
      <c r="J495" s="132"/>
    </row>
    <row r="496" spans="1:10" s="129" customFormat="1" x14ac:dyDescent="0.35">
      <c r="A496" s="133"/>
      <c r="D496" s="130"/>
      <c r="F496" s="130"/>
      <c r="G496" s="130"/>
      <c r="H496" s="131"/>
      <c r="J496" s="132"/>
    </row>
    <row r="497" spans="1:10" s="129" customFormat="1" x14ac:dyDescent="0.35">
      <c r="A497" s="133"/>
      <c r="D497" s="130"/>
      <c r="F497" s="130"/>
      <c r="G497" s="130"/>
      <c r="H497" s="131"/>
      <c r="J497" s="132"/>
    </row>
    <row r="498" spans="1:10" s="129" customFormat="1" x14ac:dyDescent="0.35">
      <c r="A498" s="133"/>
      <c r="D498" s="130"/>
      <c r="F498" s="130"/>
      <c r="G498" s="130"/>
      <c r="H498" s="131"/>
      <c r="J498" s="132"/>
    </row>
    <row r="499" spans="1:10" s="129" customFormat="1" x14ac:dyDescent="0.35">
      <c r="A499" s="133"/>
      <c r="D499" s="130"/>
      <c r="F499" s="130"/>
      <c r="G499" s="130"/>
      <c r="H499" s="131"/>
      <c r="J499" s="132"/>
    </row>
    <row r="500" spans="1:10" s="129" customFormat="1" x14ac:dyDescent="0.35">
      <c r="A500" s="133"/>
      <c r="D500" s="130"/>
      <c r="F500" s="130"/>
      <c r="G500" s="130"/>
      <c r="H500" s="131"/>
      <c r="J500" s="132"/>
    </row>
    <row r="501" spans="1:10" s="129" customFormat="1" x14ac:dyDescent="0.35">
      <c r="A501" s="133"/>
      <c r="D501" s="130"/>
      <c r="F501" s="130"/>
      <c r="G501" s="130"/>
      <c r="H501" s="131"/>
      <c r="J501" s="132"/>
    </row>
    <row r="502" spans="1:10" s="129" customFormat="1" x14ac:dyDescent="0.35">
      <c r="A502" s="133"/>
      <c r="D502" s="130"/>
      <c r="F502" s="130"/>
      <c r="G502" s="130"/>
      <c r="H502" s="131"/>
      <c r="J502" s="132"/>
    </row>
    <row r="503" spans="1:10" s="129" customFormat="1" x14ac:dyDescent="0.35">
      <c r="A503" s="133"/>
      <c r="D503" s="130"/>
      <c r="F503" s="130"/>
      <c r="G503" s="130"/>
      <c r="H503" s="131"/>
      <c r="J503" s="132"/>
    </row>
    <row r="504" spans="1:10" s="129" customFormat="1" x14ac:dyDescent="0.35">
      <c r="A504" s="133"/>
      <c r="D504" s="130"/>
      <c r="F504" s="130"/>
      <c r="G504" s="130"/>
      <c r="H504" s="131"/>
      <c r="J504" s="132"/>
    </row>
    <row r="505" spans="1:10" s="129" customFormat="1" x14ac:dyDescent="0.35">
      <c r="A505" s="133"/>
      <c r="D505" s="130"/>
      <c r="F505" s="130"/>
      <c r="G505" s="130"/>
      <c r="H505" s="131"/>
      <c r="J505" s="132"/>
    </row>
    <row r="506" spans="1:10" s="129" customFormat="1" x14ac:dyDescent="0.35">
      <c r="A506" s="133"/>
      <c r="D506" s="130"/>
      <c r="F506" s="130"/>
      <c r="G506" s="130"/>
      <c r="H506" s="131"/>
      <c r="J506" s="132"/>
    </row>
    <row r="507" spans="1:10" s="129" customFormat="1" x14ac:dyDescent="0.35">
      <c r="A507" s="133"/>
      <c r="D507" s="130"/>
      <c r="F507" s="130"/>
      <c r="G507" s="130"/>
      <c r="H507" s="131"/>
      <c r="J507" s="132"/>
    </row>
    <row r="508" spans="1:10" s="129" customFormat="1" x14ac:dyDescent="0.35">
      <c r="A508" s="133"/>
      <c r="D508" s="130"/>
      <c r="F508" s="130"/>
      <c r="G508" s="130"/>
      <c r="H508" s="131"/>
      <c r="J508" s="132"/>
    </row>
    <row r="509" spans="1:10" s="129" customFormat="1" x14ac:dyDescent="0.35">
      <c r="A509" s="133"/>
      <c r="D509" s="130"/>
      <c r="F509" s="130"/>
      <c r="G509" s="130"/>
      <c r="H509" s="131"/>
      <c r="J509" s="132"/>
    </row>
    <row r="510" spans="1:10" s="129" customFormat="1" x14ac:dyDescent="0.35">
      <c r="A510" s="133"/>
      <c r="D510" s="130"/>
      <c r="F510" s="130"/>
      <c r="G510" s="130"/>
      <c r="H510" s="131"/>
      <c r="J510" s="132"/>
    </row>
    <row r="511" spans="1:10" s="129" customFormat="1" x14ac:dyDescent="0.35">
      <c r="A511" s="133"/>
      <c r="D511" s="130"/>
      <c r="F511" s="130"/>
      <c r="G511" s="130"/>
      <c r="H511" s="131"/>
      <c r="J511" s="132"/>
    </row>
    <row r="512" spans="1:10" s="129" customFormat="1" x14ac:dyDescent="0.35">
      <c r="A512" s="133"/>
      <c r="D512" s="130"/>
      <c r="F512" s="130"/>
      <c r="G512" s="130"/>
      <c r="H512" s="131"/>
      <c r="J512" s="132"/>
    </row>
    <row r="513" spans="1:10" s="129" customFormat="1" x14ac:dyDescent="0.35">
      <c r="A513" s="133"/>
      <c r="D513" s="130"/>
      <c r="F513" s="130"/>
      <c r="G513" s="130"/>
      <c r="H513" s="131"/>
      <c r="J513" s="132"/>
    </row>
    <row r="514" spans="1:10" s="129" customFormat="1" x14ac:dyDescent="0.35">
      <c r="A514" s="133"/>
      <c r="D514" s="130"/>
      <c r="F514" s="130"/>
      <c r="G514" s="130"/>
      <c r="H514" s="131"/>
      <c r="J514" s="132"/>
    </row>
  </sheetData>
  <sheetProtection algorithmName="SHA-512" hashValue="XKNzyvvAwE086Vks6ytfb4N/pFroPbyvIOn6pbKpyc8c8i2GXpM07jUwjj9j8p27kSgUQLzrLFhHgfO2G/7aOg==" saltValue="xI7kMyyq7nacY3b4AvhcOw==" spinCount="100000" sheet="1" objects="1" scenarios="1" insertRows="0"/>
  <mergeCells count="4">
    <mergeCell ref="B304:F304"/>
    <mergeCell ref="C2:E2"/>
    <mergeCell ref="C3:E3"/>
    <mergeCell ref="C4:E4"/>
  </mergeCells>
  <conditionalFormatting sqref="C7:C13">
    <cfRule type="cellIs" dxfId="154" priority="16" operator="equal">
      <formula>0</formula>
    </cfRule>
  </conditionalFormatting>
  <conditionalFormatting sqref="B221:B222">
    <cfRule type="cellIs" dxfId="153" priority="14" stopIfTrue="1" operator="equal">
      <formula>"Kies eerst uw systematiek voor de berekening van de subsidiabele kosten"</formula>
    </cfRule>
  </conditionalFormatting>
  <conditionalFormatting sqref="E236">
    <cfRule type="cellIs" dxfId="152" priority="15" stopIfTrue="1" operator="equal">
      <formula>"Opslag algemene kosten (50%)"</formula>
    </cfRule>
  </conditionalFormatting>
  <conditionalFormatting sqref="B260 B262">
    <cfRule type="cellIs" dxfId="151" priority="12" stopIfTrue="1" operator="equal">
      <formula>"Kies eerst uw systematiek voor de berekening van de subsidiabele kosten"</formula>
    </cfRule>
  </conditionalFormatting>
  <conditionalFormatting sqref="B261">
    <cfRule type="cellIs" dxfId="150" priority="11" stopIfTrue="1" operator="equal">
      <formula>"Kies eerst uw systematiek voor de berekening van de subsidiabele kosten"</formula>
    </cfRule>
  </conditionalFormatting>
  <conditionalFormatting sqref="B17:B18">
    <cfRule type="cellIs" dxfId="149" priority="10" stopIfTrue="1" operator="equal">
      <formula>"Kies eerst uw systematiek voor de berekening van de subsidiabele kosten"</formula>
    </cfRule>
  </conditionalFormatting>
  <conditionalFormatting sqref="B32:B33">
    <cfRule type="cellIs" dxfId="148" priority="8" stopIfTrue="1" operator="equal">
      <formula>"Kies eerst uw systematiek voor de berekening van de subsidiabele kosten"</formula>
    </cfRule>
  </conditionalFormatting>
  <conditionalFormatting sqref="E47">
    <cfRule type="cellIs" dxfId="147" priority="9" stopIfTrue="1" operator="equal">
      <formula>"Opslag algemene kosten (50%)"</formula>
    </cfRule>
  </conditionalFormatting>
  <conditionalFormatting sqref="B71:B72">
    <cfRule type="cellIs" dxfId="146" priority="6" stopIfTrue="1" operator="equal">
      <formula>"Kies eerst uw systematiek voor de berekening van de subsidiabele kosten"</formula>
    </cfRule>
  </conditionalFormatting>
  <conditionalFormatting sqref="E86">
    <cfRule type="cellIs" dxfId="145" priority="7" stopIfTrue="1" operator="equal">
      <formula>"Opslag algemene kosten (50%)"</formula>
    </cfRule>
  </conditionalFormatting>
  <conditionalFormatting sqref="B121:B122">
    <cfRule type="cellIs" dxfId="144" priority="4" stopIfTrue="1" operator="equal">
      <formula>"Kies eerst uw systematiek voor de berekening van de subsidiabele kosten"</formula>
    </cfRule>
  </conditionalFormatting>
  <conditionalFormatting sqref="E136">
    <cfRule type="cellIs" dxfId="143" priority="5" stopIfTrue="1" operator="equal">
      <formula>"Opslag algemene kosten (50%)"</formula>
    </cfRule>
  </conditionalFormatting>
  <conditionalFormatting sqref="B171:B172">
    <cfRule type="cellIs" dxfId="142" priority="2" stopIfTrue="1" operator="equal">
      <formula>"Kies eerst uw systematiek voor de berekening van de subsidiabele kosten"</formula>
    </cfRule>
  </conditionalFormatting>
  <conditionalFormatting sqref="E186">
    <cfRule type="cellIs" dxfId="141" priority="3" stopIfTrue="1" operator="equal">
      <formula>"Opslag algemene kosten (50%)"</formula>
    </cfRule>
  </conditionalFormatting>
  <conditionalFormatting sqref="E276">
    <cfRule type="cellIs" dxfId="140" priority="1" stopIfTrue="1" operator="equal">
      <formula>"Opslag algemene kosten (50%)"</formula>
    </cfRule>
  </conditionalFormatting>
  <dataValidations count="1">
    <dataValidation type="list" allowBlank="1" showInputMessage="1" showErrorMessage="1" sqref="C4:E4" xr:uid="{A1ABBF33-DFA7-4821-858C-A03441ABCDFD}">
      <formula1>$B$350:$C$350</formula1>
    </dataValidation>
  </dataValidations>
  <pageMargins left="0.70866141732283472" right="0.70866141732283472" top="0.74803149606299213" bottom="0.74803149606299213" header="0.31496062992125984" footer="0.31496062992125984"/>
  <pageSetup paperSize="9" scale="38" fitToHeight="2" orientation="portrait" r:id="rId1"/>
  <headerFooter>
    <oddHeader>&amp;L&amp;F, &amp;A&amp;R&amp;D &amp;T</oddHeader>
  </headerFooter>
  <rowBreaks count="2" manualBreakCount="2">
    <brk id="70" max="7" man="1"/>
    <brk id="220" max="7" man="1"/>
  </rowBreaks>
  <ignoredErrors>
    <ignoredError sqref="B14:K19 B57:K374 B56:I56 K56 B7:C13 E7:K13 B34:K55 C33:K33 B24:K32 B20:J23"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3357E8A-BB21-47D1-82F3-23D3DB0AE843}">
          <x14:formula1>
            <xm:f>AGVV!$B$4:$B$6</xm:f>
          </x14:formula1>
          <xm:sqref>C261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D8175-BB76-42A3-A638-4021582DFF61}">
  <sheetPr codeName="Blad7"/>
  <dimension ref="A1:Q514"/>
  <sheetViews>
    <sheetView zoomScaleNormal="100" workbookViewId="0"/>
  </sheetViews>
  <sheetFormatPr defaultColWidth="12.453125" defaultRowHeight="13" x14ac:dyDescent="0.35"/>
  <cols>
    <col min="1" max="1" width="4.1796875" style="12" customWidth="1"/>
    <col min="2" max="2" width="39.453125" style="30" customWidth="1"/>
    <col min="3" max="3" width="30" style="30" customWidth="1"/>
    <col min="4" max="4" width="18.81640625" style="134" bestFit="1" customWidth="1"/>
    <col min="5" max="5" width="33.7265625" style="30" customWidth="1"/>
    <col min="6" max="6" width="18.453125" style="134" bestFit="1" customWidth="1"/>
    <col min="7" max="7" width="18.453125" style="134" customWidth="1"/>
    <col min="8" max="8" width="4.7265625" style="135" customWidth="1"/>
    <col min="9" max="9" width="5" style="28" customWidth="1"/>
    <col min="10" max="10" width="8.453125" style="29" customWidth="1"/>
    <col min="11" max="11" width="16.7265625" style="28" customWidth="1"/>
    <col min="12" max="17" width="49.1796875" style="28" customWidth="1"/>
    <col min="18" max="16384" width="12.453125" style="30"/>
  </cols>
  <sheetData>
    <row r="1" spans="1:17" thickBot="1" x14ac:dyDescent="0.4">
      <c r="B1" s="24"/>
      <c r="C1" s="25"/>
      <c r="D1" s="25"/>
      <c r="E1" s="24"/>
      <c r="F1" s="161"/>
      <c r="G1" s="27"/>
      <c r="H1" s="25"/>
    </row>
    <row r="2" spans="1:17" s="37" customFormat="1" ht="14.5" customHeight="1" x14ac:dyDescent="0.35">
      <c r="A2" s="10"/>
      <c r="B2" s="31" t="s">
        <v>16</v>
      </c>
      <c r="C2" s="170" t="s">
        <v>132</v>
      </c>
      <c r="D2" s="171"/>
      <c r="E2" s="172"/>
      <c r="F2" s="32"/>
      <c r="G2" s="33"/>
      <c r="H2" s="34"/>
      <c r="I2" s="35"/>
      <c r="J2" s="36"/>
      <c r="K2" s="35"/>
      <c r="L2" s="35"/>
      <c r="M2" s="35"/>
      <c r="N2" s="35"/>
      <c r="O2" s="35"/>
      <c r="P2" s="35"/>
      <c r="Q2" s="35"/>
    </row>
    <row r="3" spans="1:17" s="43" customFormat="1" ht="14.5" customHeight="1" x14ac:dyDescent="0.35">
      <c r="A3" s="38"/>
      <c r="B3" s="39" t="s">
        <v>0</v>
      </c>
      <c r="C3" s="173" t="s">
        <v>63</v>
      </c>
      <c r="D3" s="174"/>
      <c r="E3" s="175"/>
      <c r="F3" s="40"/>
      <c r="G3" s="41"/>
      <c r="H3" s="42"/>
      <c r="I3" s="25"/>
      <c r="J3" s="24"/>
      <c r="K3" s="25"/>
      <c r="L3" s="25"/>
      <c r="M3" s="25"/>
      <c r="N3" s="25"/>
      <c r="O3" s="25"/>
      <c r="P3" s="25"/>
      <c r="Q3" s="25"/>
    </row>
    <row r="4" spans="1:17" s="43" customFormat="1" ht="15" customHeight="1" thickBot="1" x14ac:dyDescent="0.4">
      <c r="A4" s="38"/>
      <c r="B4" s="44" t="s">
        <v>110</v>
      </c>
      <c r="C4" s="176"/>
      <c r="D4" s="177"/>
      <c r="E4" s="178"/>
      <c r="F4" s="45"/>
      <c r="G4" s="41"/>
      <c r="H4" s="42"/>
      <c r="I4" s="25"/>
      <c r="J4" s="24"/>
      <c r="K4" s="25"/>
      <c r="L4" s="25"/>
      <c r="M4" s="25"/>
      <c r="N4" s="25"/>
      <c r="O4" s="25"/>
      <c r="P4" s="25"/>
      <c r="Q4" s="25"/>
    </row>
    <row r="5" spans="1:17" s="43" customFormat="1" ht="14.5" customHeight="1" x14ac:dyDescent="0.35">
      <c r="A5" s="38"/>
      <c r="B5" s="46"/>
      <c r="C5" s="47"/>
      <c r="D5" s="47"/>
      <c r="E5" s="47"/>
      <c r="F5" s="41"/>
      <c r="G5" s="41"/>
      <c r="H5" s="42"/>
      <c r="I5" s="25"/>
      <c r="J5" s="24"/>
      <c r="K5" s="25"/>
      <c r="L5" s="25"/>
      <c r="M5" s="25"/>
      <c r="N5" s="25"/>
      <c r="O5" s="25"/>
      <c r="P5" s="25"/>
      <c r="Q5" s="25"/>
    </row>
    <row r="6" spans="1:17" s="43" customFormat="1" ht="15" thickBot="1" x14ac:dyDescent="0.4">
      <c r="A6" s="38"/>
      <c r="B6" s="48" t="s">
        <v>115</v>
      </c>
      <c r="C6" s="49"/>
      <c r="D6" s="50"/>
      <c r="E6" s="51"/>
      <c r="F6" s="52"/>
      <c r="G6" s="53"/>
      <c r="H6" s="34"/>
      <c r="I6" s="25"/>
      <c r="J6" s="24"/>
      <c r="K6" s="25"/>
      <c r="L6" s="25"/>
      <c r="M6" s="25"/>
      <c r="N6" s="25"/>
      <c r="O6" s="25"/>
      <c r="P6" s="25"/>
      <c r="Q6" s="25"/>
    </row>
    <row r="7" spans="1:17" s="43" customFormat="1" ht="14.5" customHeight="1" x14ac:dyDescent="0.35">
      <c r="A7" s="38"/>
      <c r="B7" s="54" t="s">
        <v>25</v>
      </c>
      <c r="C7" s="55">
        <v>0</v>
      </c>
      <c r="D7" s="181" t="str">
        <f>IF(C7&gt;250000,"De subsidieverlening voor deze activiteit kan niet hoger zijn dan € 250.000","")</f>
        <v/>
      </c>
      <c r="E7" s="41"/>
      <c r="F7" s="41"/>
      <c r="G7" s="25"/>
      <c r="H7" s="24"/>
      <c r="I7" s="25"/>
      <c r="J7" s="25"/>
      <c r="K7" s="25"/>
      <c r="L7" s="25"/>
      <c r="M7" s="25"/>
      <c r="N7" s="25"/>
      <c r="O7" s="25"/>
    </row>
    <row r="8" spans="1:17" s="43" customFormat="1" ht="14.5" customHeight="1" x14ac:dyDescent="0.35">
      <c r="A8" s="38"/>
      <c r="B8" s="56" t="s">
        <v>26</v>
      </c>
      <c r="C8" s="57">
        <v>0</v>
      </c>
      <c r="D8" s="181" t="str">
        <f>IF(C8&gt;250000,"De subsidieverlening voor deze activiteit kan niet hoger zijn dan € 250.000","")</f>
        <v/>
      </c>
      <c r="E8" s="41"/>
      <c r="F8" s="41"/>
      <c r="G8" s="25"/>
      <c r="H8" s="24"/>
      <c r="I8" s="25"/>
      <c r="J8" s="25"/>
      <c r="K8" s="25"/>
      <c r="L8" s="25"/>
      <c r="M8" s="25"/>
      <c r="N8" s="25"/>
      <c r="O8" s="25"/>
    </row>
    <row r="9" spans="1:17" s="43" customFormat="1" ht="14.5" customHeight="1" x14ac:dyDescent="0.35">
      <c r="A9" s="38"/>
      <c r="B9" s="56" t="s">
        <v>27</v>
      </c>
      <c r="C9" s="57">
        <v>0</v>
      </c>
      <c r="D9" s="181" t="str">
        <f>IF(C9&gt;250000,"De subsidieverlening voor deze activiteit kan niet hoger zijn dan € 250.000","")</f>
        <v/>
      </c>
      <c r="E9" s="41"/>
      <c r="F9" s="41"/>
      <c r="G9" s="25"/>
      <c r="H9" s="24"/>
      <c r="I9" s="25"/>
      <c r="J9" s="25"/>
      <c r="K9" s="25"/>
      <c r="L9" s="25"/>
      <c r="M9" s="25"/>
      <c r="N9" s="25"/>
      <c r="O9" s="25"/>
    </row>
    <row r="10" spans="1:17" s="43" customFormat="1" ht="14.5" customHeight="1" x14ac:dyDescent="0.35">
      <c r="A10" s="38"/>
      <c r="B10" s="56" t="s">
        <v>28</v>
      </c>
      <c r="C10" s="57">
        <v>0</v>
      </c>
      <c r="D10" s="181" t="str">
        <f>IF(C10&gt;250000,"De subsidieverlening voor deze activiteit kan niet hoger zijn dan € 250.000","")</f>
        <v/>
      </c>
      <c r="E10" s="41"/>
      <c r="F10" s="41"/>
      <c r="G10" s="25"/>
      <c r="H10" s="24"/>
      <c r="I10" s="25"/>
      <c r="J10" s="25"/>
      <c r="K10" s="25"/>
      <c r="L10" s="25"/>
      <c r="M10" s="25"/>
      <c r="N10" s="25"/>
      <c r="O10" s="25"/>
    </row>
    <row r="11" spans="1:17" s="43" customFormat="1" ht="14.5" customHeight="1" x14ac:dyDescent="0.35">
      <c r="A11" s="38"/>
      <c r="B11" s="56" t="s">
        <v>29</v>
      </c>
      <c r="C11" s="57">
        <v>0</v>
      </c>
      <c r="D11" s="181" t="str">
        <f>IF(C11&gt;25000,"De subsidieverlening voor deze activiteit kan niet hoger zijn dan € 25.000","")</f>
        <v/>
      </c>
      <c r="E11" s="41"/>
      <c r="F11" s="41"/>
      <c r="G11" s="25"/>
      <c r="H11" s="24"/>
      <c r="I11" s="25"/>
      <c r="J11" s="25"/>
      <c r="K11" s="25"/>
      <c r="L11" s="25"/>
      <c r="M11" s="25"/>
      <c r="N11" s="25"/>
      <c r="O11" s="25"/>
    </row>
    <row r="12" spans="1:17" s="43" customFormat="1" ht="14.5" customHeight="1" x14ac:dyDescent="0.35">
      <c r="A12" s="38"/>
      <c r="B12" s="56" t="s">
        <v>111</v>
      </c>
      <c r="C12" s="57">
        <v>0</v>
      </c>
      <c r="D12" s="181" t="str">
        <f>IF(C12&gt;200000,"De subsidieverlening voor deze activiteit kan niet hoger zijn dan € 200.000","")</f>
        <v/>
      </c>
      <c r="E12" s="41"/>
      <c r="F12" s="41"/>
      <c r="G12" s="25"/>
      <c r="H12" s="24"/>
      <c r="I12" s="25"/>
      <c r="J12" s="25"/>
      <c r="K12" s="25"/>
      <c r="L12" s="25"/>
      <c r="M12" s="25"/>
      <c r="N12" s="25"/>
      <c r="O12" s="25"/>
    </row>
    <row r="13" spans="1:17" s="43" customFormat="1" ht="15" customHeight="1" thickBot="1" x14ac:dyDescent="0.4">
      <c r="A13" s="38"/>
      <c r="B13" s="58" t="s">
        <v>112</v>
      </c>
      <c r="C13" s="57">
        <v>0</v>
      </c>
      <c r="D13" s="181" t="str">
        <f>IF(C13&gt;250000,"De subsidieverlening voor deze activiteit kan niet hoger zijn dan € 250.000","")</f>
        <v/>
      </c>
      <c r="E13" s="41"/>
      <c r="F13" s="41"/>
      <c r="G13" s="25"/>
      <c r="H13" s="24"/>
      <c r="I13" s="25"/>
      <c r="J13" s="25"/>
      <c r="K13" s="25"/>
      <c r="L13" s="25"/>
      <c r="M13" s="25"/>
      <c r="N13" s="25"/>
      <c r="O13" s="25"/>
    </row>
    <row r="14" spans="1:17" s="43" customFormat="1" ht="15" customHeight="1" thickBot="1" x14ac:dyDescent="0.4">
      <c r="A14" s="38"/>
      <c r="B14" s="59" t="s">
        <v>116</v>
      </c>
      <c r="C14" s="60">
        <f>SUM(C7:C13)</f>
        <v>0</v>
      </c>
      <c r="D14" s="182"/>
      <c r="E14" s="41"/>
      <c r="F14" s="41"/>
      <c r="G14" s="25"/>
      <c r="H14" s="24"/>
      <c r="I14" s="25"/>
      <c r="J14" s="25"/>
      <c r="K14" s="25"/>
      <c r="L14" s="25"/>
      <c r="M14" s="25"/>
      <c r="N14" s="25"/>
      <c r="O14" s="25"/>
    </row>
    <row r="15" spans="1:17" s="43" customFormat="1" ht="15" customHeight="1" x14ac:dyDescent="0.35">
      <c r="A15" s="38"/>
      <c r="C15" s="19"/>
      <c r="D15" s="61"/>
      <c r="E15" s="41"/>
      <c r="F15" s="41"/>
      <c r="G15" s="25"/>
      <c r="H15" s="24"/>
      <c r="I15" s="25"/>
      <c r="J15" s="25"/>
      <c r="K15" s="25"/>
      <c r="L15" s="25"/>
      <c r="M15" s="25"/>
      <c r="N15" s="25"/>
      <c r="O15" s="25"/>
    </row>
    <row r="16" spans="1:17" s="37" customFormat="1" ht="12" thickBot="1" x14ac:dyDescent="0.4">
      <c r="A16" s="10"/>
      <c r="B16" s="35"/>
      <c r="C16" s="35"/>
      <c r="D16" s="32"/>
      <c r="E16" s="35"/>
      <c r="F16" s="32"/>
      <c r="G16" s="33"/>
      <c r="H16" s="34"/>
      <c r="I16" s="35"/>
      <c r="J16" s="36"/>
      <c r="K16" s="26"/>
      <c r="L16" s="35"/>
      <c r="M16" s="35"/>
      <c r="N16" s="35"/>
      <c r="O16" s="35"/>
      <c r="P16" s="35"/>
      <c r="Q16" s="35"/>
    </row>
    <row r="17" spans="1:17" s="37" customFormat="1" ht="15.5" x14ac:dyDescent="0.35">
      <c r="A17" s="62" t="s">
        <v>2</v>
      </c>
      <c r="B17" s="63" t="s">
        <v>51</v>
      </c>
      <c r="C17" s="64"/>
      <c r="D17" s="64"/>
      <c r="E17" s="65"/>
      <c r="F17" s="65"/>
      <c r="G17" s="65"/>
      <c r="H17" s="66"/>
      <c r="I17" s="35"/>
      <c r="J17" s="36"/>
      <c r="K17" s="26"/>
      <c r="L17" s="35"/>
      <c r="M17" s="35"/>
      <c r="N17" s="35"/>
      <c r="O17" s="35"/>
      <c r="P17" s="35"/>
      <c r="Q17" s="35"/>
    </row>
    <row r="18" spans="1:17" s="37" customFormat="1" ht="15.5" x14ac:dyDescent="0.35">
      <c r="A18" s="62"/>
      <c r="B18" s="67"/>
      <c r="C18" s="68"/>
      <c r="D18" s="68"/>
      <c r="E18" s="68"/>
      <c r="F18" s="35"/>
      <c r="G18" s="20"/>
      <c r="H18" s="69"/>
      <c r="I18" s="35"/>
      <c r="J18" s="36"/>
      <c r="K18" s="26"/>
      <c r="L18" s="35"/>
      <c r="M18" s="35"/>
      <c r="N18" s="35"/>
      <c r="O18" s="35"/>
      <c r="P18" s="35"/>
      <c r="Q18" s="35"/>
    </row>
    <row r="19" spans="1:17" s="37" customFormat="1" ht="11.5" x14ac:dyDescent="0.35">
      <c r="A19" s="38"/>
      <c r="B19" s="70" t="s">
        <v>13</v>
      </c>
      <c r="C19" s="71"/>
      <c r="D19" s="71"/>
      <c r="E19" s="35"/>
      <c r="F19" s="72" t="s">
        <v>119</v>
      </c>
      <c r="G19" s="72" t="s">
        <v>129</v>
      </c>
      <c r="H19" s="69"/>
      <c r="I19" s="35"/>
      <c r="J19" s="36"/>
      <c r="K19" s="26"/>
      <c r="L19" s="35"/>
      <c r="M19" s="35"/>
      <c r="N19" s="35"/>
      <c r="O19" s="35"/>
      <c r="P19" s="35"/>
      <c r="Q19" s="35"/>
    </row>
    <row r="20" spans="1:17" s="76" customFormat="1" ht="11.5" x14ac:dyDescent="0.35">
      <c r="A20" s="38"/>
      <c r="B20" s="73" t="s">
        <v>64</v>
      </c>
      <c r="C20" s="74"/>
      <c r="D20" s="34" t="s">
        <v>3</v>
      </c>
      <c r="E20" s="74" t="s">
        <v>4</v>
      </c>
      <c r="F20" s="34" t="s">
        <v>5</v>
      </c>
      <c r="G20" s="34" t="s">
        <v>109</v>
      </c>
      <c r="H20" s="69"/>
      <c r="I20" s="74"/>
      <c r="J20" s="75"/>
      <c r="K20" s="163"/>
      <c r="L20" s="74"/>
      <c r="M20" s="74"/>
      <c r="N20" s="74"/>
      <c r="O20" s="74"/>
      <c r="P20" s="74"/>
      <c r="Q20" s="74"/>
    </row>
    <row r="21" spans="1:17" s="37" customFormat="1" ht="11.5" x14ac:dyDescent="0.35">
      <c r="A21" s="10"/>
      <c r="B21" s="6" t="s">
        <v>65</v>
      </c>
      <c r="C21" s="1"/>
      <c r="D21" s="13"/>
      <c r="E21" s="2"/>
      <c r="F21" s="20">
        <f>$D21*E21</f>
        <v>0</v>
      </c>
      <c r="G21" s="14">
        <v>0</v>
      </c>
      <c r="H21" s="69"/>
      <c r="I21" s="35"/>
      <c r="J21" s="36"/>
      <c r="K21" s="162"/>
      <c r="L21" s="35"/>
      <c r="M21" s="35"/>
      <c r="N21" s="35"/>
      <c r="O21" s="35"/>
      <c r="P21" s="35"/>
      <c r="Q21" s="35"/>
    </row>
    <row r="22" spans="1:17" s="37" customFormat="1" ht="11.5" x14ac:dyDescent="0.35">
      <c r="A22" s="10"/>
      <c r="B22" s="6" t="s">
        <v>66</v>
      </c>
      <c r="C22" s="1"/>
      <c r="D22" s="13"/>
      <c r="E22" s="2"/>
      <c r="F22" s="20">
        <f t="shared" ref="F22:F29" si="0">$D22*E22</f>
        <v>0</v>
      </c>
      <c r="G22" s="14">
        <v>0</v>
      </c>
      <c r="H22" s="69"/>
      <c r="I22" s="35"/>
      <c r="J22" s="36"/>
      <c r="K22" s="162"/>
      <c r="L22" s="35"/>
      <c r="M22" s="35"/>
      <c r="N22" s="35"/>
      <c r="O22" s="35"/>
      <c r="P22" s="35"/>
      <c r="Q22" s="35"/>
    </row>
    <row r="23" spans="1:17" s="37" customFormat="1" ht="11.5" x14ac:dyDescent="0.35">
      <c r="A23" s="10"/>
      <c r="B23" s="6" t="s">
        <v>67</v>
      </c>
      <c r="C23" s="1"/>
      <c r="D23" s="13"/>
      <c r="E23" s="2"/>
      <c r="F23" s="20">
        <f t="shared" si="0"/>
        <v>0</v>
      </c>
      <c r="G23" s="14">
        <v>0</v>
      </c>
      <c r="H23" s="69"/>
      <c r="I23" s="35"/>
      <c r="J23" s="36"/>
      <c r="K23" s="162"/>
      <c r="L23" s="35"/>
      <c r="M23" s="35"/>
      <c r="N23" s="35"/>
      <c r="O23" s="35"/>
      <c r="P23" s="35"/>
      <c r="Q23" s="35"/>
    </row>
    <row r="24" spans="1:17" s="37" customFormat="1" ht="11.5" x14ac:dyDescent="0.35">
      <c r="A24" s="10"/>
      <c r="B24" s="6" t="s">
        <v>154</v>
      </c>
      <c r="C24" s="1"/>
      <c r="D24" s="13"/>
      <c r="E24" s="2"/>
      <c r="F24" s="20">
        <f t="shared" si="0"/>
        <v>0</v>
      </c>
      <c r="G24" s="14">
        <v>0</v>
      </c>
      <c r="H24" s="69"/>
      <c r="I24" s="35"/>
      <c r="J24" s="36"/>
      <c r="K24" s="35"/>
      <c r="L24" s="35"/>
      <c r="M24" s="35"/>
      <c r="N24" s="35"/>
      <c r="O24" s="35"/>
      <c r="P24" s="35"/>
      <c r="Q24" s="35"/>
    </row>
    <row r="25" spans="1:17" s="37" customFormat="1" ht="11.5" x14ac:dyDescent="0.35">
      <c r="A25" s="10"/>
      <c r="B25" s="6"/>
      <c r="C25" s="1"/>
      <c r="D25" s="13"/>
      <c r="E25" s="2"/>
      <c r="F25" s="20">
        <f t="shared" si="0"/>
        <v>0</v>
      </c>
      <c r="G25" s="14">
        <v>0</v>
      </c>
      <c r="H25" s="69"/>
      <c r="I25" s="35"/>
      <c r="J25" s="36"/>
      <c r="K25" s="35"/>
      <c r="L25" s="35"/>
      <c r="M25" s="35"/>
      <c r="N25" s="35"/>
      <c r="O25" s="35"/>
      <c r="P25" s="35"/>
      <c r="Q25" s="35"/>
    </row>
    <row r="26" spans="1:17" s="37" customFormat="1" ht="11.5" x14ac:dyDescent="0.35">
      <c r="A26" s="10"/>
      <c r="B26" s="6"/>
      <c r="C26" s="1"/>
      <c r="D26" s="13"/>
      <c r="E26" s="2"/>
      <c r="F26" s="20">
        <f t="shared" si="0"/>
        <v>0</v>
      </c>
      <c r="G26" s="14">
        <v>0</v>
      </c>
      <c r="H26" s="69"/>
      <c r="I26" s="35"/>
      <c r="J26" s="36"/>
      <c r="K26" s="35"/>
      <c r="L26" s="35"/>
      <c r="M26" s="35"/>
      <c r="N26" s="35"/>
      <c r="O26" s="35"/>
      <c r="P26" s="35"/>
      <c r="Q26" s="35"/>
    </row>
    <row r="27" spans="1:17" s="37" customFormat="1" ht="11.5" x14ac:dyDescent="0.35">
      <c r="A27" s="10"/>
      <c r="B27" s="6"/>
      <c r="C27" s="1"/>
      <c r="D27" s="13"/>
      <c r="E27" s="2"/>
      <c r="F27" s="20">
        <f t="shared" si="0"/>
        <v>0</v>
      </c>
      <c r="G27" s="14">
        <v>0</v>
      </c>
      <c r="H27" s="69"/>
      <c r="I27" s="35"/>
      <c r="J27" s="36"/>
      <c r="K27" s="35"/>
      <c r="L27" s="35"/>
      <c r="M27" s="35"/>
      <c r="N27" s="35"/>
      <c r="O27" s="35"/>
      <c r="P27" s="35"/>
      <c r="Q27" s="35"/>
    </row>
    <row r="28" spans="1:17" s="37" customFormat="1" ht="11.5" x14ac:dyDescent="0.35">
      <c r="A28" s="10"/>
      <c r="B28" s="6"/>
      <c r="C28" s="1"/>
      <c r="D28" s="13"/>
      <c r="E28" s="2"/>
      <c r="F28" s="20">
        <f t="shared" si="0"/>
        <v>0</v>
      </c>
      <c r="G28" s="14">
        <v>0</v>
      </c>
      <c r="H28" s="69"/>
      <c r="I28" s="35"/>
      <c r="J28" s="36"/>
      <c r="K28" s="35"/>
      <c r="L28" s="35"/>
      <c r="M28" s="35"/>
      <c r="N28" s="35"/>
      <c r="O28" s="35"/>
      <c r="P28" s="35"/>
      <c r="Q28" s="35"/>
    </row>
    <row r="29" spans="1:17" s="37" customFormat="1" ht="12" thickBot="1" x14ac:dyDescent="0.4">
      <c r="A29" s="10"/>
      <c r="B29" s="6"/>
      <c r="C29" s="1"/>
      <c r="D29" s="13"/>
      <c r="E29" s="2"/>
      <c r="F29" s="20">
        <f t="shared" si="0"/>
        <v>0</v>
      </c>
      <c r="G29" s="14">
        <v>0</v>
      </c>
      <c r="H29" s="69"/>
      <c r="I29" s="35"/>
      <c r="J29" s="36"/>
      <c r="K29" s="35"/>
      <c r="L29" s="35"/>
      <c r="M29" s="35"/>
      <c r="N29" s="35"/>
      <c r="O29" s="35"/>
      <c r="P29" s="35"/>
      <c r="Q29" s="35"/>
    </row>
    <row r="30" spans="1:17" s="43" customFormat="1" ht="12" thickBot="1" x14ac:dyDescent="0.4">
      <c r="A30" s="38"/>
      <c r="B30" s="77"/>
      <c r="C30" s="78"/>
      <c r="D30" s="79"/>
      <c r="E30" s="80" t="s">
        <v>19</v>
      </c>
      <c r="F30" s="60">
        <f>SUM(F21:F29)</f>
        <v>0</v>
      </c>
      <c r="G30" s="60">
        <f>SUM(G21:G29)</f>
        <v>0</v>
      </c>
      <c r="H30" s="81"/>
      <c r="I30" s="25"/>
      <c r="J30" s="25"/>
      <c r="K30" s="25"/>
      <c r="L30" s="25"/>
      <c r="M30" s="25"/>
      <c r="N30" s="25"/>
      <c r="O30" s="25"/>
      <c r="P30" s="25"/>
      <c r="Q30" s="25"/>
    </row>
    <row r="31" spans="1:17" s="43" customFormat="1" ht="12" thickBot="1" x14ac:dyDescent="0.4">
      <c r="A31" s="38"/>
      <c r="B31" s="25"/>
      <c r="C31" s="25"/>
      <c r="D31" s="82"/>
      <c r="E31" s="83"/>
      <c r="F31" s="84"/>
      <c r="G31" s="85"/>
      <c r="H31" s="86"/>
      <c r="I31" s="25"/>
      <c r="J31" s="25"/>
      <c r="K31" s="25"/>
      <c r="L31" s="25"/>
      <c r="M31" s="25"/>
      <c r="N31" s="25"/>
      <c r="O31" s="25"/>
      <c r="P31" s="25"/>
      <c r="Q31" s="25"/>
    </row>
    <row r="32" spans="1:17" s="43" customFormat="1" ht="15.5" x14ac:dyDescent="0.35">
      <c r="A32" s="62" t="s">
        <v>6</v>
      </c>
      <c r="B32" s="87" t="s">
        <v>52</v>
      </c>
      <c r="C32" s="65"/>
      <c r="D32" s="65"/>
      <c r="E32" s="65"/>
      <c r="F32" s="65"/>
      <c r="G32" s="65"/>
      <c r="H32" s="65"/>
      <c r="I32" s="70"/>
      <c r="J32" s="24"/>
      <c r="K32" s="25"/>
      <c r="L32" s="25"/>
      <c r="M32" s="25"/>
      <c r="N32" s="25"/>
      <c r="O32" s="25"/>
      <c r="P32" s="25"/>
      <c r="Q32" s="25"/>
    </row>
    <row r="33" spans="1:17" s="90" customFormat="1" ht="15.5" x14ac:dyDescent="0.35">
      <c r="A33" s="88"/>
      <c r="B33" s="164"/>
      <c r="F33" s="91"/>
      <c r="G33" s="92"/>
      <c r="H33" s="93"/>
      <c r="J33" s="94"/>
    </row>
    <row r="34" spans="1:17" s="43" customFormat="1" ht="11.5" x14ac:dyDescent="0.35">
      <c r="A34" s="38"/>
      <c r="B34" s="70" t="s">
        <v>13</v>
      </c>
      <c r="C34" s="71"/>
      <c r="D34" s="71"/>
      <c r="E34" s="35"/>
      <c r="F34" s="72" t="s">
        <v>119</v>
      </c>
      <c r="G34" s="72" t="s">
        <v>108</v>
      </c>
      <c r="H34" s="69"/>
      <c r="I34" s="25"/>
      <c r="J34" s="24"/>
      <c r="K34" s="25"/>
      <c r="L34" s="25"/>
      <c r="M34" s="25"/>
      <c r="N34" s="25"/>
      <c r="O34" s="25"/>
      <c r="P34" s="25"/>
      <c r="Q34" s="25"/>
    </row>
    <row r="35" spans="1:17" s="43" customFormat="1" ht="11.5" x14ac:dyDescent="0.35">
      <c r="A35" s="38"/>
      <c r="B35" s="73" t="s">
        <v>64</v>
      </c>
      <c r="C35" s="74"/>
      <c r="D35" s="34" t="s">
        <v>3</v>
      </c>
      <c r="E35" s="74" t="s">
        <v>4</v>
      </c>
      <c r="F35" s="34" t="s">
        <v>5</v>
      </c>
      <c r="G35" s="34" t="s">
        <v>109</v>
      </c>
      <c r="H35" s="69"/>
      <c r="I35" s="25"/>
      <c r="J35" s="24"/>
      <c r="K35" s="25"/>
      <c r="L35" s="25"/>
      <c r="M35" s="25"/>
      <c r="N35" s="25"/>
      <c r="O35" s="25"/>
      <c r="P35" s="25"/>
      <c r="Q35" s="25"/>
    </row>
    <row r="36" spans="1:17" s="43" customFormat="1" ht="11.5" x14ac:dyDescent="0.35">
      <c r="A36" s="38"/>
      <c r="B36" s="6" t="s">
        <v>68</v>
      </c>
      <c r="C36" s="1"/>
      <c r="D36" s="13"/>
      <c r="E36" s="2"/>
      <c r="F36" s="20">
        <f t="shared" ref="F36:F44" si="1">$D36*E36</f>
        <v>0</v>
      </c>
      <c r="G36" s="14">
        <v>0</v>
      </c>
      <c r="H36" s="69"/>
      <c r="I36" s="25"/>
      <c r="J36" s="24"/>
      <c r="K36" s="25"/>
      <c r="L36" s="25"/>
      <c r="M36" s="25"/>
      <c r="N36" s="25"/>
      <c r="O36" s="25"/>
      <c r="P36" s="25"/>
      <c r="Q36" s="25"/>
    </row>
    <row r="37" spans="1:17" s="43" customFormat="1" ht="11.5" x14ac:dyDescent="0.35">
      <c r="A37" s="38"/>
      <c r="B37" s="6" t="s">
        <v>70</v>
      </c>
      <c r="C37" s="1"/>
      <c r="D37" s="13"/>
      <c r="E37" s="2"/>
      <c r="F37" s="20">
        <f t="shared" si="1"/>
        <v>0</v>
      </c>
      <c r="G37" s="14">
        <v>0</v>
      </c>
      <c r="H37" s="69"/>
      <c r="I37" s="25"/>
      <c r="J37" s="24"/>
      <c r="K37" s="25"/>
      <c r="L37" s="25"/>
      <c r="M37" s="25"/>
      <c r="N37" s="25"/>
      <c r="O37" s="25"/>
      <c r="P37" s="25"/>
      <c r="Q37" s="25"/>
    </row>
    <row r="38" spans="1:17" s="43" customFormat="1" ht="11.5" x14ac:dyDescent="0.35">
      <c r="A38" s="38"/>
      <c r="B38" s="6" t="s">
        <v>69</v>
      </c>
      <c r="C38" s="1"/>
      <c r="D38" s="13"/>
      <c r="E38" s="2"/>
      <c r="F38" s="20">
        <f t="shared" si="1"/>
        <v>0</v>
      </c>
      <c r="G38" s="14">
        <v>0</v>
      </c>
      <c r="H38" s="69"/>
      <c r="I38" s="25"/>
      <c r="J38" s="24"/>
      <c r="K38" s="25"/>
      <c r="L38" s="25"/>
      <c r="M38" s="25"/>
      <c r="N38" s="25"/>
      <c r="O38" s="25"/>
      <c r="P38" s="25"/>
      <c r="Q38" s="25"/>
    </row>
    <row r="39" spans="1:17" s="43" customFormat="1" ht="11.5" x14ac:dyDescent="0.35">
      <c r="A39" s="38"/>
      <c r="B39" s="6"/>
      <c r="C39" s="1"/>
      <c r="D39" s="13"/>
      <c r="E39" s="2"/>
      <c r="F39" s="20">
        <f t="shared" si="1"/>
        <v>0</v>
      </c>
      <c r="G39" s="14">
        <v>0</v>
      </c>
      <c r="H39" s="69"/>
      <c r="I39" s="25"/>
      <c r="J39" s="24"/>
      <c r="K39" s="25"/>
      <c r="L39" s="25"/>
      <c r="M39" s="25"/>
      <c r="N39" s="25"/>
      <c r="O39" s="25"/>
      <c r="P39" s="25"/>
      <c r="Q39" s="25"/>
    </row>
    <row r="40" spans="1:17" s="43" customFormat="1" ht="11.5" x14ac:dyDescent="0.35">
      <c r="A40" s="38"/>
      <c r="B40" s="6"/>
      <c r="C40" s="1"/>
      <c r="D40" s="13"/>
      <c r="E40" s="2"/>
      <c r="F40" s="20">
        <f t="shared" si="1"/>
        <v>0</v>
      </c>
      <c r="G40" s="14">
        <v>0</v>
      </c>
      <c r="H40" s="69"/>
      <c r="I40" s="25"/>
      <c r="J40" s="24"/>
      <c r="K40" s="25"/>
      <c r="L40" s="25"/>
      <c r="M40" s="25"/>
      <c r="N40" s="25"/>
      <c r="O40" s="25"/>
      <c r="P40" s="25"/>
      <c r="Q40" s="25"/>
    </row>
    <row r="41" spans="1:17" s="43" customFormat="1" ht="11.5" x14ac:dyDescent="0.35">
      <c r="A41" s="38"/>
      <c r="B41" s="6"/>
      <c r="C41" s="1"/>
      <c r="D41" s="13"/>
      <c r="E41" s="2"/>
      <c r="F41" s="20">
        <f t="shared" si="1"/>
        <v>0</v>
      </c>
      <c r="G41" s="14">
        <v>0</v>
      </c>
      <c r="H41" s="69"/>
      <c r="I41" s="25"/>
      <c r="J41" s="24"/>
      <c r="K41" s="25"/>
      <c r="L41" s="25"/>
      <c r="M41" s="25"/>
      <c r="N41" s="25"/>
      <c r="O41" s="25"/>
      <c r="P41" s="25"/>
      <c r="Q41" s="25"/>
    </row>
    <row r="42" spans="1:17" s="43" customFormat="1" ht="11.5" x14ac:dyDescent="0.35">
      <c r="A42" s="38"/>
      <c r="B42" s="6"/>
      <c r="C42" s="1"/>
      <c r="D42" s="13"/>
      <c r="E42" s="2"/>
      <c r="F42" s="20">
        <f t="shared" si="1"/>
        <v>0</v>
      </c>
      <c r="G42" s="14">
        <v>0</v>
      </c>
      <c r="H42" s="69"/>
      <c r="I42" s="25"/>
      <c r="J42" s="24"/>
      <c r="K42" s="25"/>
      <c r="L42" s="25"/>
      <c r="M42" s="25"/>
      <c r="N42" s="25"/>
      <c r="O42" s="25"/>
      <c r="P42" s="25"/>
      <c r="Q42" s="25"/>
    </row>
    <row r="43" spans="1:17" s="43" customFormat="1" ht="11.5" x14ac:dyDescent="0.35">
      <c r="A43" s="38"/>
      <c r="B43" s="6"/>
      <c r="C43" s="1"/>
      <c r="D43" s="13"/>
      <c r="E43" s="2"/>
      <c r="F43" s="20">
        <f t="shared" si="1"/>
        <v>0</v>
      </c>
      <c r="G43" s="14">
        <v>0</v>
      </c>
      <c r="H43" s="69"/>
      <c r="I43" s="25"/>
      <c r="J43" s="24"/>
      <c r="K43" s="25"/>
      <c r="L43" s="25"/>
      <c r="M43" s="25"/>
      <c r="N43" s="25"/>
      <c r="O43" s="25"/>
      <c r="P43" s="25"/>
      <c r="Q43" s="25"/>
    </row>
    <row r="44" spans="1:17" s="43" customFormat="1" ht="11.5" x14ac:dyDescent="0.35">
      <c r="A44" s="38"/>
      <c r="B44" s="6"/>
      <c r="C44" s="1"/>
      <c r="D44" s="13"/>
      <c r="E44" s="2"/>
      <c r="F44" s="20">
        <f t="shared" si="1"/>
        <v>0</v>
      </c>
      <c r="G44" s="14">
        <v>0</v>
      </c>
      <c r="H44" s="69"/>
      <c r="I44" s="25"/>
      <c r="J44" s="24"/>
      <c r="K44" s="25"/>
      <c r="L44" s="25"/>
      <c r="M44" s="25"/>
      <c r="N44" s="25"/>
      <c r="O44" s="25"/>
      <c r="P44" s="25"/>
      <c r="Q44" s="25"/>
    </row>
    <row r="45" spans="1:17" s="43" customFormat="1" ht="11.5" x14ac:dyDescent="0.35">
      <c r="A45" s="38"/>
      <c r="B45" s="95"/>
      <c r="C45" s="35"/>
      <c r="D45" s="96"/>
      <c r="E45" s="97" t="s">
        <v>14</v>
      </c>
      <c r="F45" s="85">
        <f>SUM(F36:F44)</f>
        <v>0</v>
      </c>
      <c r="G45" s="19">
        <f>SUM(G36:G44)</f>
        <v>0</v>
      </c>
      <c r="H45" s="69"/>
      <c r="I45" s="25"/>
      <c r="J45" s="24"/>
      <c r="K45" s="25"/>
      <c r="L45" s="25"/>
      <c r="M45" s="25"/>
      <c r="N45" s="25"/>
      <c r="O45" s="25"/>
      <c r="P45" s="25"/>
      <c r="Q45" s="25"/>
    </row>
    <row r="46" spans="1:17" s="43" customFormat="1" ht="11.5" x14ac:dyDescent="0.35">
      <c r="A46" s="38"/>
      <c r="B46" s="70"/>
      <c r="C46" s="25"/>
      <c r="D46" s="98"/>
      <c r="E46" s="98"/>
      <c r="F46" s="85"/>
      <c r="G46" s="92"/>
      <c r="H46" s="69"/>
      <c r="I46" s="25"/>
      <c r="J46" s="24"/>
      <c r="K46" s="25"/>
      <c r="L46" s="25"/>
      <c r="M46" s="25"/>
      <c r="N46" s="25"/>
      <c r="O46" s="25"/>
      <c r="P46" s="25"/>
      <c r="Q46" s="25"/>
    </row>
    <row r="47" spans="1:17" s="43" customFormat="1" ht="11.5" x14ac:dyDescent="0.35">
      <c r="A47" s="38"/>
      <c r="B47" s="70" t="s">
        <v>17</v>
      </c>
      <c r="C47" s="25"/>
      <c r="D47" s="35"/>
      <c r="E47" s="99"/>
      <c r="F47" s="100"/>
      <c r="G47" s="92"/>
      <c r="H47" s="101"/>
      <c r="I47" s="25"/>
      <c r="J47" s="24"/>
      <c r="K47" s="25"/>
      <c r="L47" s="25"/>
      <c r="M47" s="25"/>
      <c r="N47" s="25"/>
      <c r="O47" s="25"/>
      <c r="P47" s="25"/>
      <c r="Q47" s="25"/>
    </row>
    <row r="48" spans="1:17" s="43" customFormat="1" ht="11.5" x14ac:dyDescent="0.35">
      <c r="A48" s="38"/>
      <c r="B48" s="73" t="s">
        <v>7</v>
      </c>
      <c r="C48" s="25"/>
      <c r="E48" s="83"/>
      <c r="F48" s="92" t="s">
        <v>8</v>
      </c>
      <c r="G48" s="92"/>
      <c r="H48" s="101"/>
      <c r="I48" s="25"/>
      <c r="J48" s="24"/>
      <c r="K48" s="25"/>
      <c r="L48" s="25"/>
      <c r="M48" s="25"/>
      <c r="N48" s="25"/>
      <c r="O48" s="25"/>
      <c r="P48" s="25"/>
      <c r="Q48" s="25"/>
    </row>
    <row r="49" spans="1:17" s="43" customFormat="1" ht="11.5" x14ac:dyDescent="0.35">
      <c r="A49" s="38"/>
      <c r="B49" s="6" t="s">
        <v>71</v>
      </c>
      <c r="C49" s="2"/>
      <c r="D49" s="2"/>
      <c r="E49" s="2"/>
      <c r="F49" s="14">
        <v>0</v>
      </c>
      <c r="G49" s="14">
        <v>0</v>
      </c>
      <c r="H49" s="101"/>
      <c r="I49" s="25"/>
      <c r="J49" s="24"/>
      <c r="K49" s="25"/>
      <c r="L49" s="25"/>
      <c r="M49" s="25"/>
      <c r="N49" s="25"/>
      <c r="O49" s="25"/>
      <c r="P49" s="25"/>
      <c r="Q49" s="25"/>
    </row>
    <row r="50" spans="1:17" s="43" customFormat="1" ht="11.5" x14ac:dyDescent="0.35">
      <c r="A50" s="38"/>
      <c r="B50" s="6" t="s">
        <v>72</v>
      </c>
      <c r="C50" s="2"/>
      <c r="D50" s="2"/>
      <c r="E50" s="2"/>
      <c r="F50" s="14">
        <v>0</v>
      </c>
      <c r="G50" s="14">
        <v>0</v>
      </c>
      <c r="H50" s="101"/>
      <c r="I50" s="25"/>
      <c r="J50" s="24"/>
      <c r="K50" s="25"/>
      <c r="L50" s="25"/>
      <c r="M50" s="25"/>
      <c r="N50" s="25"/>
      <c r="O50" s="25"/>
      <c r="P50" s="25"/>
      <c r="Q50" s="25"/>
    </row>
    <row r="51" spans="1:17" s="43" customFormat="1" ht="11.5" x14ac:dyDescent="0.35">
      <c r="A51" s="38"/>
      <c r="B51" s="3"/>
      <c r="C51" s="2"/>
      <c r="D51" s="2"/>
      <c r="E51" s="2"/>
      <c r="F51" s="14">
        <v>0</v>
      </c>
      <c r="G51" s="14">
        <v>0</v>
      </c>
      <c r="H51" s="101"/>
      <c r="I51" s="25"/>
      <c r="J51" s="24"/>
      <c r="K51" s="25"/>
      <c r="L51" s="25"/>
      <c r="M51" s="25"/>
      <c r="N51" s="25"/>
      <c r="O51" s="25"/>
      <c r="P51" s="25"/>
      <c r="Q51" s="25"/>
    </row>
    <row r="52" spans="1:17" s="43" customFormat="1" ht="11.5" x14ac:dyDescent="0.35">
      <c r="A52" s="38"/>
      <c r="B52" s="3"/>
      <c r="C52" s="2"/>
      <c r="D52" s="2"/>
      <c r="E52" s="2"/>
      <c r="F52" s="14">
        <v>0</v>
      </c>
      <c r="G52" s="14">
        <v>0</v>
      </c>
      <c r="H52" s="101"/>
      <c r="I52" s="25"/>
      <c r="J52" s="24"/>
      <c r="K52" s="25"/>
      <c r="L52" s="25"/>
      <c r="M52" s="25"/>
      <c r="N52" s="25"/>
      <c r="O52" s="25"/>
      <c r="P52" s="25"/>
      <c r="Q52" s="25"/>
    </row>
    <row r="53" spans="1:17" s="43" customFormat="1" ht="11.5" x14ac:dyDescent="0.35">
      <c r="A53" s="38"/>
      <c r="B53" s="3"/>
      <c r="C53" s="2"/>
      <c r="D53" s="2"/>
      <c r="E53" s="2"/>
      <c r="F53" s="14">
        <v>0</v>
      </c>
      <c r="G53" s="14">
        <v>0</v>
      </c>
      <c r="H53" s="101"/>
      <c r="I53" s="25"/>
      <c r="J53" s="24"/>
      <c r="K53" s="25"/>
      <c r="L53" s="25"/>
      <c r="M53" s="25"/>
      <c r="N53" s="25"/>
      <c r="O53" s="25"/>
      <c r="P53" s="25"/>
      <c r="Q53" s="25"/>
    </row>
    <row r="54" spans="1:17" s="43" customFormat="1" ht="11.5" x14ac:dyDescent="0.35">
      <c r="A54" s="38"/>
      <c r="B54" s="3"/>
      <c r="C54" s="2"/>
      <c r="D54" s="2"/>
      <c r="E54" s="2"/>
      <c r="F54" s="14">
        <v>0</v>
      </c>
      <c r="G54" s="14">
        <v>0</v>
      </c>
      <c r="H54" s="101"/>
      <c r="I54" s="25"/>
      <c r="J54" s="24"/>
      <c r="K54" s="25"/>
      <c r="L54" s="25"/>
      <c r="M54" s="25"/>
      <c r="N54" s="25"/>
      <c r="O54" s="25"/>
      <c r="P54" s="25"/>
      <c r="Q54" s="25"/>
    </row>
    <row r="55" spans="1:17" s="43" customFormat="1" ht="11.5" x14ac:dyDescent="0.35">
      <c r="A55" s="38"/>
      <c r="B55" s="3"/>
      <c r="C55" s="2"/>
      <c r="D55" s="2"/>
      <c r="E55" s="2"/>
      <c r="F55" s="14">
        <v>0</v>
      </c>
      <c r="G55" s="14">
        <v>0</v>
      </c>
      <c r="H55" s="101"/>
      <c r="I55" s="25"/>
      <c r="J55" s="24"/>
      <c r="K55" s="25"/>
      <c r="L55" s="25"/>
      <c r="M55" s="25"/>
      <c r="N55" s="25"/>
      <c r="O55" s="25"/>
      <c r="P55" s="25"/>
      <c r="Q55" s="25"/>
    </row>
    <row r="56" spans="1:17" s="43" customFormat="1" ht="11.5" x14ac:dyDescent="0.35">
      <c r="A56" s="38"/>
      <c r="B56" s="102"/>
      <c r="C56" s="90"/>
      <c r="D56" s="103"/>
      <c r="E56" s="97" t="s">
        <v>18</v>
      </c>
      <c r="F56" s="19">
        <f>SUM(F49:F55)</f>
        <v>0</v>
      </c>
      <c r="G56" s="19">
        <f>SUM(G49:G55)</f>
        <v>0</v>
      </c>
      <c r="H56" s="101"/>
      <c r="I56" s="25"/>
      <c r="J56" s="24"/>
      <c r="K56" s="25"/>
      <c r="L56" s="25"/>
      <c r="M56" s="25"/>
      <c r="N56" s="25"/>
      <c r="O56" s="25"/>
      <c r="P56" s="25"/>
      <c r="Q56" s="25"/>
    </row>
    <row r="57" spans="1:17" s="43" customFormat="1" ht="11.5" x14ac:dyDescent="0.35">
      <c r="A57" s="38"/>
      <c r="B57" s="70"/>
      <c r="C57" s="25"/>
      <c r="D57" s="82"/>
      <c r="E57" s="83"/>
      <c r="F57" s="19"/>
      <c r="G57" s="20"/>
      <c r="H57" s="69"/>
      <c r="I57" s="25"/>
      <c r="J57" s="24"/>
      <c r="K57" s="25"/>
      <c r="L57" s="25"/>
      <c r="M57" s="25"/>
      <c r="N57" s="25"/>
      <c r="O57" s="25"/>
      <c r="P57" s="25"/>
      <c r="Q57" s="25"/>
    </row>
    <row r="58" spans="1:17" s="43" customFormat="1" ht="11.5" x14ac:dyDescent="0.35">
      <c r="A58" s="38"/>
      <c r="B58" s="70" t="s">
        <v>44</v>
      </c>
      <c r="C58" s="25"/>
      <c r="D58" s="82"/>
      <c r="E58" s="83"/>
      <c r="F58" s="19"/>
      <c r="G58" s="19"/>
      <c r="H58" s="69"/>
      <c r="I58" s="25"/>
      <c r="J58" s="24"/>
      <c r="K58" s="25"/>
      <c r="L58" s="25"/>
      <c r="M58" s="25"/>
      <c r="N58" s="25"/>
      <c r="O58" s="25"/>
      <c r="P58" s="25"/>
      <c r="Q58" s="25"/>
    </row>
    <row r="59" spans="1:17" s="43" customFormat="1" ht="11.5" x14ac:dyDescent="0.35">
      <c r="A59" s="38"/>
      <c r="B59" s="73" t="s">
        <v>7</v>
      </c>
      <c r="C59" s="25"/>
      <c r="E59" s="83"/>
      <c r="F59" s="92" t="s">
        <v>8</v>
      </c>
      <c r="G59" s="33"/>
      <c r="H59" s="69"/>
      <c r="I59" s="25"/>
      <c r="J59" s="24"/>
      <c r="K59" s="25"/>
      <c r="L59" s="25"/>
      <c r="M59" s="25"/>
      <c r="N59" s="25"/>
      <c r="O59" s="25"/>
      <c r="P59" s="25"/>
      <c r="Q59" s="25"/>
    </row>
    <row r="60" spans="1:17" s="43" customFormat="1" ht="11.5" x14ac:dyDescent="0.35">
      <c r="A60" s="38"/>
      <c r="B60" s="6" t="s">
        <v>73</v>
      </c>
      <c r="C60" s="2"/>
      <c r="D60" s="2"/>
      <c r="E60" s="2"/>
      <c r="F60" s="14">
        <v>0</v>
      </c>
      <c r="G60" s="14">
        <v>0</v>
      </c>
      <c r="H60" s="69"/>
      <c r="I60" s="25"/>
      <c r="J60" s="24"/>
      <c r="K60" s="25"/>
      <c r="L60" s="25"/>
      <c r="M60" s="25"/>
      <c r="N60" s="25"/>
      <c r="O60" s="25"/>
      <c r="P60" s="25"/>
      <c r="Q60" s="25"/>
    </row>
    <row r="61" spans="1:17" s="43" customFormat="1" ht="11.5" x14ac:dyDescent="0.35">
      <c r="A61" s="38"/>
      <c r="B61" s="6"/>
      <c r="C61" s="2"/>
      <c r="D61" s="2"/>
      <c r="E61" s="2"/>
      <c r="F61" s="14">
        <v>0</v>
      </c>
      <c r="G61" s="14">
        <v>0</v>
      </c>
      <c r="H61" s="69"/>
      <c r="I61" s="25"/>
      <c r="J61" s="24"/>
      <c r="K61" s="25"/>
      <c r="L61" s="25"/>
      <c r="M61" s="25"/>
      <c r="N61" s="25"/>
      <c r="O61" s="25"/>
      <c r="P61" s="25"/>
      <c r="Q61" s="25"/>
    </row>
    <row r="62" spans="1:17" s="43" customFormat="1" ht="11.5" x14ac:dyDescent="0.35">
      <c r="A62" s="38"/>
      <c r="B62" s="3"/>
      <c r="C62" s="2"/>
      <c r="D62" s="2"/>
      <c r="E62" s="2"/>
      <c r="F62" s="14">
        <v>0</v>
      </c>
      <c r="G62" s="14">
        <v>0</v>
      </c>
      <c r="H62" s="69"/>
      <c r="I62" s="25"/>
      <c r="J62" s="24"/>
      <c r="K62" s="25"/>
      <c r="L62" s="25"/>
      <c r="M62" s="25"/>
      <c r="N62" s="25"/>
      <c r="O62" s="25"/>
      <c r="P62" s="25"/>
      <c r="Q62" s="25"/>
    </row>
    <row r="63" spans="1:17" s="43" customFormat="1" ht="11.5" x14ac:dyDescent="0.35">
      <c r="A63" s="38"/>
      <c r="B63" s="3"/>
      <c r="C63" s="2"/>
      <c r="D63" s="2"/>
      <c r="E63" s="2"/>
      <c r="F63" s="14">
        <v>0</v>
      </c>
      <c r="G63" s="14">
        <v>0</v>
      </c>
      <c r="H63" s="69"/>
      <c r="I63" s="25"/>
      <c r="J63" s="24"/>
      <c r="K63" s="25"/>
      <c r="L63" s="25"/>
      <c r="M63" s="25"/>
      <c r="N63" s="25"/>
      <c r="O63" s="25"/>
      <c r="P63" s="25"/>
      <c r="Q63" s="25"/>
    </row>
    <row r="64" spans="1:17" s="43" customFormat="1" ht="11.5" x14ac:dyDescent="0.35">
      <c r="A64" s="38"/>
      <c r="B64" s="3"/>
      <c r="C64" s="2"/>
      <c r="D64" s="2"/>
      <c r="E64" s="2"/>
      <c r="F64" s="14">
        <v>0</v>
      </c>
      <c r="G64" s="14">
        <v>0</v>
      </c>
      <c r="H64" s="69"/>
      <c r="I64" s="25"/>
      <c r="J64" s="24"/>
      <c r="K64" s="25"/>
      <c r="L64" s="25"/>
      <c r="M64" s="25"/>
      <c r="N64" s="25"/>
      <c r="O64" s="25"/>
      <c r="P64" s="25"/>
      <c r="Q64" s="25"/>
    </row>
    <row r="65" spans="1:17" s="43" customFormat="1" ht="11.5" x14ac:dyDescent="0.35">
      <c r="A65" s="38"/>
      <c r="B65" s="3"/>
      <c r="C65" s="2"/>
      <c r="D65" s="2"/>
      <c r="E65" s="2"/>
      <c r="F65" s="14">
        <v>0</v>
      </c>
      <c r="G65" s="14">
        <v>0</v>
      </c>
      <c r="H65" s="69"/>
      <c r="I65" s="25"/>
      <c r="J65" s="24"/>
      <c r="K65" s="25"/>
      <c r="L65" s="25"/>
      <c r="M65" s="25"/>
      <c r="N65" s="25"/>
      <c r="O65" s="25"/>
      <c r="P65" s="25"/>
      <c r="Q65" s="25"/>
    </row>
    <row r="66" spans="1:17" s="43" customFormat="1" ht="11.5" x14ac:dyDescent="0.35">
      <c r="A66" s="38"/>
      <c r="B66" s="3"/>
      <c r="C66" s="2"/>
      <c r="D66" s="2"/>
      <c r="E66" s="2"/>
      <c r="F66" s="14">
        <v>0</v>
      </c>
      <c r="G66" s="14">
        <v>0</v>
      </c>
      <c r="H66" s="69"/>
      <c r="I66" s="25"/>
      <c r="J66" s="24"/>
      <c r="K66" s="25"/>
      <c r="L66" s="25"/>
      <c r="M66" s="25"/>
      <c r="N66" s="25"/>
      <c r="O66" s="25"/>
      <c r="P66" s="25"/>
      <c r="Q66" s="25"/>
    </row>
    <row r="67" spans="1:17" s="43" customFormat="1" ht="11.5" x14ac:dyDescent="0.35">
      <c r="A67" s="38"/>
      <c r="B67" s="102"/>
      <c r="C67" s="90"/>
      <c r="D67" s="103"/>
      <c r="E67" s="104" t="s">
        <v>47</v>
      </c>
      <c r="F67" s="19">
        <f>SUM(F60:F66)</f>
        <v>0</v>
      </c>
      <c r="G67" s="19">
        <f>SUM(G60:G66)</f>
        <v>0</v>
      </c>
      <c r="H67" s="69"/>
      <c r="I67" s="25"/>
      <c r="J67" s="24"/>
      <c r="K67" s="25"/>
      <c r="L67" s="25"/>
      <c r="M67" s="25"/>
      <c r="N67" s="25"/>
      <c r="O67" s="25"/>
      <c r="P67" s="25"/>
      <c r="Q67" s="25"/>
    </row>
    <row r="68" spans="1:17" s="43" customFormat="1" ht="12" thickBot="1" x14ac:dyDescent="0.4">
      <c r="A68" s="38"/>
      <c r="B68" s="70"/>
      <c r="C68" s="25"/>
      <c r="D68" s="82"/>
      <c r="E68" s="83"/>
      <c r="F68" s="19"/>
      <c r="G68" s="20"/>
      <c r="H68" s="69"/>
      <c r="I68" s="25"/>
      <c r="J68" s="24"/>
      <c r="K68" s="25"/>
      <c r="L68" s="25"/>
      <c r="M68" s="25"/>
      <c r="N68" s="25"/>
      <c r="O68" s="25"/>
      <c r="P68" s="25"/>
      <c r="Q68" s="25"/>
    </row>
    <row r="69" spans="1:17" s="43" customFormat="1" ht="12" thickBot="1" x14ac:dyDescent="0.4">
      <c r="A69" s="38"/>
      <c r="B69" s="77"/>
      <c r="C69" s="78"/>
      <c r="D69" s="105"/>
      <c r="E69" s="80" t="s">
        <v>20</v>
      </c>
      <c r="F69" s="60">
        <f>F45+F56+F67</f>
        <v>0</v>
      </c>
      <c r="G69" s="60">
        <f>G45+G56+G67</f>
        <v>0</v>
      </c>
      <c r="H69" s="81"/>
      <c r="I69" s="25"/>
      <c r="J69" s="24"/>
      <c r="K69" s="25"/>
      <c r="L69" s="25"/>
      <c r="M69" s="25"/>
      <c r="N69" s="25"/>
      <c r="O69" s="25"/>
      <c r="P69" s="25"/>
      <c r="Q69" s="25"/>
    </row>
    <row r="70" spans="1:17" s="43" customFormat="1" ht="12" thickBot="1" x14ac:dyDescent="0.4">
      <c r="A70" s="38"/>
      <c r="B70" s="25"/>
      <c r="C70" s="25"/>
      <c r="D70" s="82"/>
      <c r="E70" s="83"/>
      <c r="F70" s="19"/>
      <c r="G70" s="20"/>
      <c r="H70" s="106"/>
      <c r="I70" s="25"/>
      <c r="J70" s="24"/>
      <c r="K70" s="25"/>
      <c r="L70" s="25"/>
      <c r="M70" s="25"/>
      <c r="N70" s="25"/>
      <c r="O70" s="25"/>
      <c r="P70" s="25"/>
      <c r="Q70" s="25"/>
    </row>
    <row r="71" spans="1:17" s="43" customFormat="1" ht="15.5" x14ac:dyDescent="0.35">
      <c r="A71" s="62" t="s">
        <v>49</v>
      </c>
      <c r="B71" s="87" t="s">
        <v>54</v>
      </c>
      <c r="C71" s="65"/>
      <c r="D71" s="65"/>
      <c r="E71" s="65"/>
      <c r="F71" s="65"/>
      <c r="G71" s="65"/>
      <c r="H71" s="65"/>
      <c r="I71" s="70"/>
      <c r="J71" s="24"/>
      <c r="K71" s="25"/>
      <c r="L71" s="25"/>
      <c r="M71" s="25"/>
      <c r="N71" s="25"/>
      <c r="O71" s="25"/>
      <c r="P71" s="25"/>
      <c r="Q71" s="25"/>
    </row>
    <row r="72" spans="1:17" s="43" customFormat="1" ht="15.5" x14ac:dyDescent="0.35">
      <c r="A72" s="38"/>
      <c r="B72" s="89"/>
      <c r="C72" s="90"/>
      <c r="D72" s="90"/>
      <c r="E72" s="90"/>
      <c r="F72" s="20"/>
      <c r="G72" s="19"/>
      <c r="H72" s="93"/>
      <c r="I72" s="25"/>
      <c r="J72" s="24"/>
      <c r="K72" s="25"/>
      <c r="L72" s="25"/>
      <c r="M72" s="25"/>
      <c r="N72" s="25"/>
      <c r="O72" s="25"/>
      <c r="P72" s="25"/>
      <c r="Q72" s="25"/>
    </row>
    <row r="73" spans="1:17" s="43" customFormat="1" ht="11.5" x14ac:dyDescent="0.35">
      <c r="A73" s="38"/>
      <c r="B73" s="70" t="s">
        <v>13</v>
      </c>
      <c r="C73" s="71"/>
      <c r="D73" s="71"/>
      <c r="E73" s="35"/>
      <c r="F73" s="72" t="s">
        <v>119</v>
      </c>
      <c r="G73" s="72" t="s">
        <v>129</v>
      </c>
      <c r="H73" s="69"/>
      <c r="I73" s="25"/>
      <c r="J73" s="24"/>
      <c r="K73" s="25"/>
      <c r="L73" s="25"/>
      <c r="M73" s="25"/>
      <c r="N73" s="25"/>
      <c r="O73" s="25"/>
      <c r="P73" s="25"/>
      <c r="Q73" s="25"/>
    </row>
    <row r="74" spans="1:17" s="43" customFormat="1" ht="11.5" x14ac:dyDescent="0.35">
      <c r="A74" s="38"/>
      <c r="B74" s="73" t="s">
        <v>64</v>
      </c>
      <c r="C74" s="74"/>
      <c r="D74" s="34" t="s">
        <v>3</v>
      </c>
      <c r="E74" s="74" t="s">
        <v>4</v>
      </c>
      <c r="F74" s="92" t="s">
        <v>5</v>
      </c>
      <c r="G74" s="34" t="s">
        <v>109</v>
      </c>
      <c r="H74" s="69"/>
      <c r="I74" s="25"/>
      <c r="J74" s="24"/>
      <c r="K74" s="25"/>
      <c r="L74" s="25"/>
      <c r="M74" s="25"/>
      <c r="N74" s="25"/>
      <c r="O74" s="25"/>
      <c r="P74" s="25"/>
      <c r="Q74" s="25"/>
    </row>
    <row r="75" spans="1:17" s="43" customFormat="1" ht="11.5" x14ac:dyDescent="0.35">
      <c r="A75" s="38"/>
      <c r="B75" s="6" t="s">
        <v>74</v>
      </c>
      <c r="C75" s="1"/>
      <c r="D75" s="13"/>
      <c r="E75" s="2"/>
      <c r="F75" s="20">
        <f t="shared" ref="F75:F83" si="2">$D75*E75</f>
        <v>0</v>
      </c>
      <c r="G75" s="14">
        <v>0</v>
      </c>
      <c r="H75" s="69"/>
      <c r="I75" s="25"/>
      <c r="J75" s="24"/>
      <c r="K75" s="25"/>
      <c r="L75" s="25"/>
      <c r="M75" s="25"/>
      <c r="N75" s="25"/>
      <c r="O75" s="25"/>
      <c r="P75" s="25"/>
      <c r="Q75" s="25"/>
    </row>
    <row r="76" spans="1:17" s="43" customFormat="1" ht="11.5" x14ac:dyDescent="0.35">
      <c r="A76" s="38"/>
      <c r="B76" s="6" t="s">
        <v>75</v>
      </c>
      <c r="C76" s="1"/>
      <c r="D76" s="13"/>
      <c r="E76" s="2"/>
      <c r="F76" s="20">
        <f t="shared" si="2"/>
        <v>0</v>
      </c>
      <c r="G76" s="14">
        <v>0</v>
      </c>
      <c r="H76" s="69"/>
      <c r="I76" s="25"/>
      <c r="J76" s="24"/>
      <c r="K76" s="25"/>
      <c r="L76" s="25"/>
      <c r="M76" s="25"/>
      <c r="N76" s="25"/>
      <c r="O76" s="25"/>
      <c r="P76" s="25"/>
      <c r="Q76" s="25"/>
    </row>
    <row r="77" spans="1:17" s="43" customFormat="1" ht="11.5" x14ac:dyDescent="0.35">
      <c r="A77" s="38"/>
      <c r="B77" s="6"/>
      <c r="C77" s="1"/>
      <c r="D77" s="13"/>
      <c r="E77" s="2"/>
      <c r="F77" s="20">
        <f t="shared" si="2"/>
        <v>0</v>
      </c>
      <c r="G77" s="14">
        <v>0</v>
      </c>
      <c r="H77" s="69"/>
      <c r="I77" s="25"/>
      <c r="J77" s="24"/>
      <c r="K77" s="25"/>
      <c r="L77" s="25"/>
      <c r="M77" s="25"/>
      <c r="N77" s="25"/>
      <c r="O77" s="25"/>
      <c r="P77" s="25"/>
      <c r="Q77" s="25"/>
    </row>
    <row r="78" spans="1:17" s="43" customFormat="1" ht="11.5" x14ac:dyDescent="0.35">
      <c r="A78" s="38"/>
      <c r="B78" s="6"/>
      <c r="C78" s="1"/>
      <c r="D78" s="13"/>
      <c r="E78" s="2"/>
      <c r="F78" s="20">
        <f t="shared" si="2"/>
        <v>0</v>
      </c>
      <c r="G78" s="14">
        <v>0</v>
      </c>
      <c r="H78" s="69"/>
      <c r="I78" s="25"/>
      <c r="J78" s="24"/>
      <c r="K78" s="25"/>
      <c r="L78" s="25"/>
      <c r="M78" s="25"/>
      <c r="N78" s="25"/>
      <c r="O78" s="25"/>
      <c r="P78" s="25"/>
      <c r="Q78" s="25"/>
    </row>
    <row r="79" spans="1:17" s="43" customFormat="1" ht="11.5" x14ac:dyDescent="0.35">
      <c r="A79" s="38"/>
      <c r="B79" s="6"/>
      <c r="C79" s="1"/>
      <c r="D79" s="13"/>
      <c r="E79" s="2"/>
      <c r="F79" s="20">
        <f t="shared" si="2"/>
        <v>0</v>
      </c>
      <c r="G79" s="14">
        <v>0</v>
      </c>
      <c r="H79" s="69"/>
      <c r="I79" s="25"/>
      <c r="J79" s="24"/>
      <c r="K79" s="25"/>
      <c r="L79" s="25"/>
      <c r="M79" s="25"/>
      <c r="N79" s="25"/>
      <c r="O79" s="25"/>
      <c r="P79" s="25"/>
      <c r="Q79" s="25"/>
    </row>
    <row r="80" spans="1:17" s="43" customFormat="1" ht="11.5" x14ac:dyDescent="0.35">
      <c r="A80" s="38"/>
      <c r="B80" s="6"/>
      <c r="C80" s="1"/>
      <c r="D80" s="13"/>
      <c r="E80" s="2"/>
      <c r="F80" s="20">
        <f t="shared" si="2"/>
        <v>0</v>
      </c>
      <c r="G80" s="14">
        <v>0</v>
      </c>
      <c r="H80" s="69"/>
      <c r="I80" s="25"/>
      <c r="J80" s="24"/>
      <c r="K80" s="25"/>
      <c r="L80" s="25"/>
      <c r="M80" s="25"/>
      <c r="N80" s="25"/>
      <c r="O80" s="25"/>
      <c r="P80" s="25"/>
      <c r="Q80" s="25"/>
    </row>
    <row r="81" spans="1:17" s="43" customFormat="1" ht="11.5" x14ac:dyDescent="0.35">
      <c r="A81" s="38"/>
      <c r="B81" s="6"/>
      <c r="C81" s="1"/>
      <c r="D81" s="13"/>
      <c r="E81" s="2"/>
      <c r="F81" s="20">
        <f t="shared" si="2"/>
        <v>0</v>
      </c>
      <c r="G81" s="14">
        <v>0</v>
      </c>
      <c r="H81" s="69"/>
      <c r="I81" s="25"/>
      <c r="J81" s="24"/>
      <c r="K81" s="25"/>
      <c r="L81" s="25"/>
      <c r="M81" s="25"/>
      <c r="N81" s="25"/>
      <c r="O81" s="25"/>
      <c r="P81" s="25"/>
      <c r="Q81" s="25"/>
    </row>
    <row r="82" spans="1:17" s="43" customFormat="1" ht="11.5" x14ac:dyDescent="0.35">
      <c r="A82" s="38"/>
      <c r="B82" s="6"/>
      <c r="C82" s="1"/>
      <c r="D82" s="13"/>
      <c r="E82" s="2"/>
      <c r="F82" s="20">
        <f t="shared" si="2"/>
        <v>0</v>
      </c>
      <c r="G82" s="14">
        <v>0</v>
      </c>
      <c r="H82" s="69"/>
      <c r="I82" s="25"/>
      <c r="J82" s="24"/>
      <c r="K82" s="25"/>
      <c r="L82" s="25"/>
      <c r="M82" s="25"/>
      <c r="N82" s="25"/>
      <c r="O82" s="25"/>
      <c r="P82" s="25"/>
      <c r="Q82" s="25"/>
    </row>
    <row r="83" spans="1:17" s="43" customFormat="1" ht="11.5" x14ac:dyDescent="0.35">
      <c r="A83" s="38"/>
      <c r="B83" s="6"/>
      <c r="C83" s="1"/>
      <c r="D83" s="13"/>
      <c r="E83" s="2"/>
      <c r="F83" s="20">
        <f t="shared" si="2"/>
        <v>0</v>
      </c>
      <c r="G83" s="14">
        <v>0</v>
      </c>
      <c r="H83" s="69"/>
      <c r="I83" s="25"/>
      <c r="J83" s="24"/>
      <c r="K83" s="25"/>
      <c r="L83" s="25"/>
      <c r="M83" s="25"/>
      <c r="N83" s="25"/>
      <c r="O83" s="25"/>
      <c r="P83" s="25"/>
      <c r="Q83" s="25"/>
    </row>
    <row r="84" spans="1:17" s="43" customFormat="1" ht="11.5" x14ac:dyDescent="0.35">
      <c r="A84" s="38"/>
      <c r="B84" s="95"/>
      <c r="C84" s="35"/>
      <c r="D84" s="96"/>
      <c r="E84" s="97" t="s">
        <v>14</v>
      </c>
      <c r="F84" s="85">
        <f>SUM(F75:F83)</f>
        <v>0</v>
      </c>
      <c r="G84" s="19">
        <f>SUM(G75:G83)</f>
        <v>0</v>
      </c>
      <c r="H84" s="69"/>
      <c r="I84" s="25"/>
      <c r="J84" s="24"/>
      <c r="K84" s="25"/>
      <c r="L84" s="25"/>
      <c r="M84" s="25"/>
      <c r="N84" s="25"/>
      <c r="O84" s="25"/>
      <c r="P84" s="25"/>
      <c r="Q84" s="25"/>
    </row>
    <row r="85" spans="1:17" s="43" customFormat="1" ht="11.5" x14ac:dyDescent="0.35">
      <c r="A85" s="38"/>
      <c r="B85" s="70"/>
      <c r="C85" s="25"/>
      <c r="D85" s="98"/>
      <c r="E85" s="98"/>
      <c r="F85" s="85"/>
      <c r="G85" s="19"/>
      <c r="H85" s="69"/>
      <c r="I85" s="25"/>
      <c r="J85" s="24"/>
      <c r="K85" s="25"/>
      <c r="L85" s="25"/>
      <c r="M85" s="25"/>
      <c r="N85" s="25"/>
      <c r="O85" s="25"/>
      <c r="P85" s="25"/>
      <c r="Q85" s="25"/>
    </row>
    <row r="86" spans="1:17" s="43" customFormat="1" ht="11.5" x14ac:dyDescent="0.35">
      <c r="A86" s="38"/>
      <c r="B86" s="70" t="s">
        <v>17</v>
      </c>
      <c r="C86" s="25"/>
      <c r="D86" s="35"/>
      <c r="E86" s="99"/>
      <c r="F86" s="100"/>
      <c r="G86" s="92"/>
      <c r="H86" s="101"/>
      <c r="I86" s="25"/>
      <c r="J86" s="24"/>
      <c r="K86" s="25"/>
      <c r="L86" s="25"/>
      <c r="M86" s="25"/>
      <c r="N86" s="25"/>
      <c r="O86" s="25"/>
      <c r="P86" s="25"/>
      <c r="Q86" s="25"/>
    </row>
    <row r="87" spans="1:17" s="43" customFormat="1" ht="11.5" x14ac:dyDescent="0.35">
      <c r="A87" s="38"/>
      <c r="B87" s="73" t="s">
        <v>7</v>
      </c>
      <c r="C87" s="25"/>
      <c r="E87" s="83"/>
      <c r="F87" s="92" t="s">
        <v>8</v>
      </c>
      <c r="G87" s="19"/>
      <c r="H87" s="101"/>
      <c r="I87" s="25"/>
      <c r="J87" s="24"/>
      <c r="K87" s="25"/>
      <c r="L87" s="25"/>
      <c r="M87" s="25"/>
      <c r="N87" s="25"/>
      <c r="O87" s="25"/>
      <c r="P87" s="25"/>
      <c r="Q87" s="25"/>
    </row>
    <row r="88" spans="1:17" s="43" customFormat="1" ht="11.5" x14ac:dyDescent="0.35">
      <c r="A88" s="38"/>
      <c r="B88" s="6" t="s">
        <v>71</v>
      </c>
      <c r="C88" s="2"/>
      <c r="D88" s="2"/>
      <c r="E88" s="2"/>
      <c r="F88" s="14">
        <v>0</v>
      </c>
      <c r="G88" s="14">
        <v>0</v>
      </c>
      <c r="H88" s="101"/>
      <c r="I88" s="25"/>
      <c r="J88" s="24"/>
      <c r="K88" s="25"/>
      <c r="L88" s="25"/>
      <c r="M88" s="25"/>
      <c r="N88" s="25"/>
      <c r="O88" s="25"/>
      <c r="P88" s="25"/>
      <c r="Q88" s="25"/>
    </row>
    <row r="89" spans="1:17" s="43" customFormat="1" ht="11.5" x14ac:dyDescent="0.35">
      <c r="A89" s="38"/>
      <c r="B89" s="3"/>
      <c r="C89" s="2"/>
      <c r="D89" s="2"/>
      <c r="E89" s="2"/>
      <c r="F89" s="14">
        <v>0</v>
      </c>
      <c r="G89" s="14">
        <v>0</v>
      </c>
      <c r="H89" s="101"/>
      <c r="I89" s="25"/>
      <c r="J89" s="24"/>
      <c r="K89" s="25"/>
      <c r="L89" s="25"/>
      <c r="M89" s="25"/>
      <c r="N89" s="25"/>
      <c r="O89" s="25"/>
      <c r="P89" s="25"/>
      <c r="Q89" s="25"/>
    </row>
    <row r="90" spans="1:17" s="43" customFormat="1" ht="11.5" x14ac:dyDescent="0.35">
      <c r="A90" s="38"/>
      <c r="B90" s="3"/>
      <c r="C90" s="2"/>
      <c r="D90" s="2"/>
      <c r="E90" s="2"/>
      <c r="F90" s="14">
        <v>0</v>
      </c>
      <c r="G90" s="14">
        <v>0</v>
      </c>
      <c r="H90" s="101"/>
      <c r="I90" s="25"/>
      <c r="J90" s="24"/>
      <c r="K90" s="25"/>
      <c r="L90" s="25"/>
      <c r="M90" s="25"/>
      <c r="N90" s="25"/>
      <c r="O90" s="25"/>
      <c r="P90" s="25"/>
      <c r="Q90" s="25"/>
    </row>
    <row r="91" spans="1:17" s="43" customFormat="1" ht="11.5" x14ac:dyDescent="0.35">
      <c r="A91" s="38"/>
      <c r="B91" s="3"/>
      <c r="C91" s="2"/>
      <c r="D91" s="2"/>
      <c r="E91" s="2"/>
      <c r="F91" s="14">
        <v>0</v>
      </c>
      <c r="G91" s="14">
        <v>0</v>
      </c>
      <c r="H91" s="101"/>
      <c r="I91" s="25"/>
      <c r="J91" s="24"/>
      <c r="K91" s="25"/>
      <c r="L91" s="25"/>
      <c r="M91" s="25"/>
      <c r="N91" s="25"/>
      <c r="O91" s="25"/>
      <c r="P91" s="25"/>
      <c r="Q91" s="25"/>
    </row>
    <row r="92" spans="1:17" s="43" customFormat="1" ht="11.5" x14ac:dyDescent="0.35">
      <c r="A92" s="38"/>
      <c r="B92" s="3"/>
      <c r="C92" s="2"/>
      <c r="D92" s="2"/>
      <c r="E92" s="2"/>
      <c r="F92" s="14">
        <v>0</v>
      </c>
      <c r="G92" s="14">
        <v>0</v>
      </c>
      <c r="H92" s="101"/>
      <c r="I92" s="25"/>
      <c r="J92" s="24"/>
      <c r="K92" s="25"/>
      <c r="L92" s="25"/>
      <c r="M92" s="25"/>
      <c r="N92" s="25"/>
      <c r="O92" s="25"/>
      <c r="P92" s="25"/>
      <c r="Q92" s="25"/>
    </row>
    <row r="93" spans="1:17" s="43" customFormat="1" ht="11.5" x14ac:dyDescent="0.35">
      <c r="A93" s="38"/>
      <c r="B93" s="3"/>
      <c r="C93" s="2"/>
      <c r="D93" s="2"/>
      <c r="E93" s="2"/>
      <c r="F93" s="14">
        <v>0</v>
      </c>
      <c r="G93" s="14">
        <v>0</v>
      </c>
      <c r="H93" s="101"/>
      <c r="I93" s="25"/>
      <c r="J93" s="24"/>
      <c r="K93" s="25"/>
      <c r="L93" s="25"/>
      <c r="M93" s="25"/>
      <c r="N93" s="25"/>
      <c r="O93" s="25"/>
      <c r="P93" s="25"/>
      <c r="Q93" s="25"/>
    </row>
    <row r="94" spans="1:17" s="43" customFormat="1" ht="11.5" x14ac:dyDescent="0.35">
      <c r="A94" s="38"/>
      <c r="B94" s="3"/>
      <c r="C94" s="2"/>
      <c r="D94" s="2"/>
      <c r="E94" s="2"/>
      <c r="F94" s="14">
        <v>0</v>
      </c>
      <c r="G94" s="14">
        <v>0</v>
      </c>
      <c r="H94" s="101"/>
      <c r="I94" s="25"/>
      <c r="J94" s="24"/>
      <c r="K94" s="25"/>
      <c r="L94" s="25"/>
      <c r="M94" s="25"/>
      <c r="N94" s="25"/>
      <c r="O94" s="25"/>
      <c r="P94" s="25"/>
      <c r="Q94" s="25"/>
    </row>
    <row r="95" spans="1:17" s="43" customFormat="1" ht="11.5" x14ac:dyDescent="0.35">
      <c r="A95" s="38"/>
      <c r="B95" s="102"/>
      <c r="C95" s="90"/>
      <c r="D95" s="103"/>
      <c r="E95" s="97" t="s">
        <v>18</v>
      </c>
      <c r="F95" s="19">
        <f>SUM(F88:F94)</f>
        <v>0</v>
      </c>
      <c r="G95" s="19">
        <f>SUM(G88:G94)</f>
        <v>0</v>
      </c>
      <c r="H95" s="101"/>
      <c r="I95" s="25"/>
      <c r="J95" s="24"/>
      <c r="K95" s="25"/>
      <c r="L95" s="25"/>
      <c r="M95" s="25"/>
      <c r="N95" s="25"/>
      <c r="O95" s="25"/>
      <c r="P95" s="25"/>
      <c r="Q95" s="25"/>
    </row>
    <row r="96" spans="1:17" s="43" customFormat="1" ht="11.5" x14ac:dyDescent="0.35">
      <c r="A96" s="38"/>
      <c r="B96" s="102"/>
      <c r="D96" s="107"/>
      <c r="E96" s="107"/>
      <c r="F96" s="107"/>
      <c r="H96" s="101"/>
      <c r="I96" s="25"/>
      <c r="J96" s="24"/>
      <c r="K96" s="25"/>
      <c r="L96" s="25"/>
      <c r="M96" s="25"/>
      <c r="N96" s="25"/>
      <c r="O96" s="25"/>
      <c r="P96" s="25"/>
      <c r="Q96" s="25"/>
    </row>
    <row r="97" spans="1:17" s="43" customFormat="1" ht="11.5" x14ac:dyDescent="0.35">
      <c r="A97" s="38"/>
      <c r="B97" s="70" t="s">
        <v>58</v>
      </c>
      <c r="C97" s="25"/>
      <c r="D97" s="82"/>
      <c r="E97" s="83"/>
      <c r="F97" s="19"/>
      <c r="G97" s="19"/>
      <c r="H97" s="101"/>
      <c r="I97" s="25"/>
      <c r="J97" s="24"/>
      <c r="K97" s="25"/>
      <c r="L97" s="25"/>
      <c r="M97" s="25"/>
      <c r="N97" s="25"/>
      <c r="O97" s="25"/>
      <c r="P97" s="25"/>
      <c r="Q97" s="25"/>
    </row>
    <row r="98" spans="1:17" s="43" customFormat="1" ht="11.5" x14ac:dyDescent="0.35">
      <c r="A98" s="38"/>
      <c r="B98" s="73" t="s">
        <v>7</v>
      </c>
      <c r="C98" s="25"/>
      <c r="E98" s="83"/>
      <c r="F98" s="92" t="s">
        <v>8</v>
      </c>
      <c r="G98" s="19"/>
      <c r="H98" s="101"/>
      <c r="I98" s="25"/>
      <c r="J98" s="24"/>
      <c r="K98" s="25"/>
      <c r="L98" s="25"/>
      <c r="M98" s="25"/>
      <c r="N98" s="25"/>
      <c r="O98" s="25"/>
      <c r="P98" s="25"/>
      <c r="Q98" s="25"/>
    </row>
    <row r="99" spans="1:17" s="43" customFormat="1" ht="11.5" x14ac:dyDescent="0.35">
      <c r="A99" s="38"/>
      <c r="B99" s="6" t="s">
        <v>89</v>
      </c>
      <c r="C99" s="2"/>
      <c r="D99" s="2"/>
      <c r="E99" s="2"/>
      <c r="F99" s="14">
        <v>0</v>
      </c>
      <c r="G99" s="14">
        <v>0</v>
      </c>
      <c r="H99" s="101"/>
      <c r="I99" s="25"/>
      <c r="J99" s="24"/>
      <c r="K99" s="25"/>
      <c r="L99" s="25"/>
      <c r="M99" s="25"/>
      <c r="N99" s="25"/>
      <c r="O99" s="25"/>
      <c r="P99" s="25"/>
      <c r="Q99" s="25"/>
    </row>
    <row r="100" spans="1:17" s="43" customFormat="1" ht="11.5" x14ac:dyDescent="0.35">
      <c r="A100" s="38"/>
      <c r="B100" s="6" t="s">
        <v>90</v>
      </c>
      <c r="C100" s="2"/>
      <c r="D100" s="2"/>
      <c r="E100" s="2"/>
      <c r="F100" s="14">
        <v>0</v>
      </c>
      <c r="G100" s="14">
        <v>0</v>
      </c>
      <c r="H100" s="101"/>
      <c r="I100" s="25"/>
      <c r="J100" s="24"/>
      <c r="K100" s="25"/>
      <c r="L100" s="25"/>
      <c r="M100" s="25"/>
      <c r="N100" s="25"/>
      <c r="O100" s="25"/>
      <c r="P100" s="25"/>
      <c r="Q100" s="25"/>
    </row>
    <row r="101" spans="1:17" s="43" customFormat="1" ht="11.5" x14ac:dyDescent="0.35">
      <c r="A101" s="38"/>
      <c r="B101" s="6" t="s">
        <v>81</v>
      </c>
      <c r="C101" s="2"/>
      <c r="D101" s="2"/>
      <c r="E101" s="2"/>
      <c r="F101" s="14">
        <v>0</v>
      </c>
      <c r="G101" s="14">
        <v>0</v>
      </c>
      <c r="H101" s="101"/>
      <c r="I101" s="25"/>
      <c r="J101" s="24"/>
      <c r="K101" s="25"/>
      <c r="L101" s="25"/>
      <c r="M101" s="25"/>
      <c r="N101" s="25"/>
      <c r="O101" s="25"/>
      <c r="P101" s="25"/>
      <c r="Q101" s="25"/>
    </row>
    <row r="102" spans="1:17" s="43" customFormat="1" ht="11.5" x14ac:dyDescent="0.35">
      <c r="A102" s="38"/>
      <c r="B102" s="6" t="s">
        <v>80</v>
      </c>
      <c r="C102" s="2"/>
      <c r="D102" s="2"/>
      <c r="E102" s="2"/>
      <c r="F102" s="14">
        <v>0</v>
      </c>
      <c r="G102" s="14">
        <v>0</v>
      </c>
      <c r="H102" s="101"/>
      <c r="I102" s="25"/>
      <c r="J102" s="24"/>
      <c r="K102" s="25"/>
      <c r="L102" s="25"/>
      <c r="M102" s="25"/>
      <c r="N102" s="25"/>
      <c r="O102" s="25"/>
      <c r="P102" s="25"/>
      <c r="Q102" s="25"/>
    </row>
    <row r="103" spans="1:17" s="43" customFormat="1" ht="11.5" x14ac:dyDescent="0.35">
      <c r="A103" s="38"/>
      <c r="B103" s="3"/>
      <c r="C103" s="2"/>
      <c r="D103" s="2"/>
      <c r="E103" s="2"/>
      <c r="F103" s="14">
        <v>0</v>
      </c>
      <c r="G103" s="14">
        <v>0</v>
      </c>
      <c r="H103" s="101"/>
      <c r="I103" s="25"/>
      <c r="J103" s="24"/>
      <c r="K103" s="25"/>
      <c r="L103" s="25"/>
      <c r="M103" s="25"/>
      <c r="N103" s="25"/>
      <c r="O103" s="25"/>
      <c r="P103" s="25"/>
      <c r="Q103" s="25"/>
    </row>
    <row r="104" spans="1:17" s="43" customFormat="1" ht="11.5" x14ac:dyDescent="0.35">
      <c r="A104" s="38"/>
      <c r="B104" s="3"/>
      <c r="C104" s="2"/>
      <c r="D104" s="2"/>
      <c r="E104" s="2"/>
      <c r="F104" s="14">
        <v>0</v>
      </c>
      <c r="G104" s="14">
        <v>0</v>
      </c>
      <c r="H104" s="101"/>
      <c r="I104" s="25"/>
      <c r="J104" s="24"/>
      <c r="K104" s="25"/>
      <c r="L104" s="25"/>
      <c r="M104" s="25"/>
      <c r="N104" s="25"/>
      <c r="O104" s="25"/>
      <c r="P104" s="25"/>
      <c r="Q104" s="25"/>
    </row>
    <row r="105" spans="1:17" s="43" customFormat="1" ht="11.5" x14ac:dyDescent="0.35">
      <c r="A105" s="38"/>
      <c r="B105" s="3"/>
      <c r="C105" s="2"/>
      <c r="D105" s="2"/>
      <c r="E105" s="2"/>
      <c r="F105" s="14">
        <v>0</v>
      </c>
      <c r="G105" s="14">
        <v>0</v>
      </c>
      <c r="H105" s="101"/>
      <c r="I105" s="25"/>
      <c r="J105" s="24"/>
      <c r="K105" s="25"/>
      <c r="L105" s="25"/>
      <c r="M105" s="25"/>
      <c r="N105" s="25"/>
      <c r="O105" s="25"/>
      <c r="P105" s="25"/>
      <c r="Q105" s="25"/>
    </row>
    <row r="106" spans="1:17" s="43" customFormat="1" ht="11.5" x14ac:dyDescent="0.35">
      <c r="A106" s="38"/>
      <c r="B106" s="102"/>
      <c r="C106" s="90"/>
      <c r="D106" s="103"/>
      <c r="E106" s="104" t="s">
        <v>31</v>
      </c>
      <c r="F106" s="20">
        <f>SUM(F99:F105)</f>
        <v>0</v>
      </c>
      <c r="G106" s="19">
        <f>SUM(G99:G105)</f>
        <v>0</v>
      </c>
      <c r="H106" s="101"/>
      <c r="I106" s="25"/>
      <c r="J106" s="24"/>
      <c r="K106" s="25"/>
      <c r="L106" s="25"/>
      <c r="M106" s="25"/>
      <c r="N106" s="25"/>
      <c r="O106" s="25"/>
      <c r="P106" s="25"/>
      <c r="Q106" s="25"/>
    </row>
    <row r="107" spans="1:17" s="43" customFormat="1" ht="11.5" x14ac:dyDescent="0.35">
      <c r="A107" s="38"/>
      <c r="B107" s="102"/>
      <c r="C107" s="90"/>
      <c r="D107" s="103"/>
      <c r="E107" s="97"/>
      <c r="F107" s="19"/>
      <c r="G107" s="19"/>
      <c r="H107" s="101"/>
      <c r="I107" s="25"/>
      <c r="J107" s="24"/>
      <c r="K107" s="25"/>
      <c r="L107" s="25"/>
      <c r="M107" s="25"/>
      <c r="N107" s="25"/>
      <c r="O107" s="25"/>
      <c r="P107" s="25"/>
      <c r="Q107" s="25"/>
    </row>
    <row r="108" spans="1:17" s="43" customFormat="1" ht="11.5" x14ac:dyDescent="0.35">
      <c r="A108" s="38"/>
      <c r="B108" s="70" t="s">
        <v>44</v>
      </c>
      <c r="C108" s="25"/>
      <c r="D108" s="82"/>
      <c r="E108" s="83"/>
      <c r="F108" s="19"/>
      <c r="G108" s="83"/>
      <c r="H108" s="69"/>
      <c r="I108" s="25"/>
      <c r="J108" s="24"/>
      <c r="K108" s="25"/>
      <c r="L108" s="25"/>
      <c r="M108" s="25"/>
      <c r="N108" s="25"/>
      <c r="O108" s="25"/>
      <c r="P108" s="25"/>
      <c r="Q108" s="25"/>
    </row>
    <row r="109" spans="1:17" s="43" customFormat="1" ht="11.5" x14ac:dyDescent="0.35">
      <c r="A109" s="38"/>
      <c r="B109" s="73" t="s">
        <v>7</v>
      </c>
      <c r="C109" s="25"/>
      <c r="E109" s="83"/>
      <c r="F109" s="92" t="s">
        <v>8</v>
      </c>
      <c r="G109" s="83"/>
      <c r="H109" s="69"/>
      <c r="I109" s="25"/>
      <c r="J109" s="24"/>
      <c r="K109" s="25"/>
      <c r="L109" s="25"/>
      <c r="M109" s="25"/>
      <c r="N109" s="25"/>
      <c r="O109" s="25"/>
      <c r="P109" s="25"/>
      <c r="Q109" s="25"/>
    </row>
    <row r="110" spans="1:17" s="43" customFormat="1" ht="11.5" x14ac:dyDescent="0.35">
      <c r="A110" s="38"/>
      <c r="B110" s="6" t="s">
        <v>76</v>
      </c>
      <c r="C110" s="2"/>
      <c r="D110" s="2"/>
      <c r="E110" s="2"/>
      <c r="F110" s="14">
        <v>0</v>
      </c>
      <c r="G110" s="14">
        <v>0</v>
      </c>
      <c r="H110" s="69"/>
      <c r="I110" s="25"/>
      <c r="J110" s="24"/>
      <c r="K110" s="25"/>
      <c r="L110" s="25"/>
      <c r="M110" s="25"/>
      <c r="N110" s="25"/>
      <c r="O110" s="25"/>
      <c r="P110" s="25"/>
      <c r="Q110" s="25"/>
    </row>
    <row r="111" spans="1:17" s="43" customFormat="1" ht="11.5" x14ac:dyDescent="0.35">
      <c r="A111" s="38"/>
      <c r="B111" s="3"/>
      <c r="C111" s="2"/>
      <c r="D111" s="2"/>
      <c r="E111" s="2"/>
      <c r="F111" s="14">
        <v>0</v>
      </c>
      <c r="G111" s="14">
        <v>0</v>
      </c>
      <c r="H111" s="69"/>
      <c r="I111" s="25"/>
      <c r="J111" s="24"/>
      <c r="K111" s="25"/>
      <c r="L111" s="25"/>
      <c r="M111" s="25"/>
      <c r="N111" s="25"/>
      <c r="O111" s="25"/>
      <c r="P111" s="25"/>
      <c r="Q111" s="25"/>
    </row>
    <row r="112" spans="1:17" s="43" customFormat="1" ht="11.5" x14ac:dyDescent="0.35">
      <c r="A112" s="38"/>
      <c r="B112" s="3"/>
      <c r="C112" s="2"/>
      <c r="D112" s="2"/>
      <c r="E112" s="2"/>
      <c r="F112" s="14">
        <v>0</v>
      </c>
      <c r="G112" s="14">
        <v>0</v>
      </c>
      <c r="H112" s="69"/>
      <c r="I112" s="25"/>
      <c r="J112" s="24"/>
      <c r="K112" s="25"/>
      <c r="L112" s="25"/>
      <c r="M112" s="25"/>
      <c r="N112" s="25"/>
      <c r="O112" s="25"/>
      <c r="P112" s="25"/>
      <c r="Q112" s="25"/>
    </row>
    <row r="113" spans="1:17" s="43" customFormat="1" ht="11.5" x14ac:dyDescent="0.35">
      <c r="A113" s="38"/>
      <c r="B113" s="3"/>
      <c r="C113" s="2"/>
      <c r="D113" s="2"/>
      <c r="E113" s="2"/>
      <c r="F113" s="14">
        <v>0</v>
      </c>
      <c r="G113" s="14">
        <v>0</v>
      </c>
      <c r="H113" s="69"/>
      <c r="I113" s="25"/>
      <c r="J113" s="24"/>
      <c r="K113" s="25"/>
      <c r="L113" s="25"/>
      <c r="M113" s="25"/>
      <c r="N113" s="25"/>
      <c r="O113" s="25"/>
      <c r="P113" s="25"/>
      <c r="Q113" s="25"/>
    </row>
    <row r="114" spans="1:17" s="43" customFormat="1" ht="11.5" x14ac:dyDescent="0.35">
      <c r="A114" s="38"/>
      <c r="B114" s="3"/>
      <c r="C114" s="2"/>
      <c r="D114" s="2"/>
      <c r="E114" s="2"/>
      <c r="F114" s="14">
        <v>0</v>
      </c>
      <c r="G114" s="14">
        <v>0</v>
      </c>
      <c r="H114" s="69"/>
      <c r="I114" s="25"/>
      <c r="J114" s="24"/>
      <c r="K114" s="25"/>
      <c r="L114" s="25"/>
      <c r="M114" s="25"/>
      <c r="N114" s="25"/>
      <c r="O114" s="25"/>
      <c r="P114" s="25"/>
      <c r="Q114" s="25"/>
    </row>
    <row r="115" spans="1:17" s="43" customFormat="1" ht="11.5" x14ac:dyDescent="0.35">
      <c r="A115" s="38"/>
      <c r="B115" s="3"/>
      <c r="C115" s="2"/>
      <c r="D115" s="2"/>
      <c r="E115" s="2"/>
      <c r="F115" s="14">
        <v>0</v>
      </c>
      <c r="G115" s="14">
        <v>0</v>
      </c>
      <c r="H115" s="69"/>
      <c r="I115" s="25"/>
      <c r="J115" s="24"/>
      <c r="K115" s="25"/>
      <c r="L115" s="25"/>
      <c r="M115" s="25"/>
      <c r="N115" s="25"/>
      <c r="O115" s="25"/>
      <c r="P115" s="25"/>
      <c r="Q115" s="25"/>
    </row>
    <row r="116" spans="1:17" s="43" customFormat="1" ht="11.5" x14ac:dyDescent="0.35">
      <c r="A116" s="38"/>
      <c r="B116" s="3"/>
      <c r="C116" s="2"/>
      <c r="D116" s="2"/>
      <c r="E116" s="2"/>
      <c r="F116" s="14">
        <v>0</v>
      </c>
      <c r="G116" s="14">
        <v>0</v>
      </c>
      <c r="H116" s="69"/>
      <c r="I116" s="25"/>
      <c r="J116" s="24"/>
      <c r="K116" s="25"/>
      <c r="L116" s="25"/>
      <c r="M116" s="25"/>
      <c r="N116" s="25"/>
      <c r="O116" s="25"/>
      <c r="P116" s="25"/>
      <c r="Q116" s="25"/>
    </row>
    <row r="117" spans="1:17" s="43" customFormat="1" ht="11.5" x14ac:dyDescent="0.35">
      <c r="A117" s="38"/>
      <c r="B117" s="102"/>
      <c r="C117" s="90"/>
      <c r="D117" s="103"/>
      <c r="E117" s="104" t="s">
        <v>47</v>
      </c>
      <c r="F117" s="20">
        <f>SUM(F110:F116)</f>
        <v>0</v>
      </c>
      <c r="G117" s="19">
        <f>SUM(G110:G116)</f>
        <v>0</v>
      </c>
      <c r="H117" s="69"/>
      <c r="I117" s="25"/>
      <c r="J117" s="24"/>
      <c r="K117" s="25"/>
      <c r="L117" s="25"/>
      <c r="M117" s="25"/>
      <c r="N117" s="25"/>
      <c r="O117" s="25"/>
      <c r="P117" s="25"/>
      <c r="Q117" s="25"/>
    </row>
    <row r="118" spans="1:17" s="43" customFormat="1" ht="12" thickBot="1" x14ac:dyDescent="0.4">
      <c r="A118" s="38"/>
      <c r="B118" s="70"/>
      <c r="C118" s="25"/>
      <c r="D118" s="82"/>
      <c r="E118" s="83"/>
      <c r="F118" s="19"/>
      <c r="G118" s="21"/>
      <c r="H118" s="69"/>
      <c r="I118" s="25"/>
      <c r="J118" s="24"/>
      <c r="K118" s="25"/>
      <c r="L118" s="25"/>
      <c r="M118" s="25"/>
      <c r="N118" s="25"/>
      <c r="O118" s="25"/>
      <c r="P118" s="25"/>
      <c r="Q118" s="25"/>
    </row>
    <row r="119" spans="1:17" s="43" customFormat="1" ht="12" thickBot="1" x14ac:dyDescent="0.4">
      <c r="A119" s="38"/>
      <c r="B119" s="77"/>
      <c r="C119" s="78"/>
      <c r="D119" s="105"/>
      <c r="E119" s="80" t="s">
        <v>21</v>
      </c>
      <c r="F119" s="60">
        <f>F84+F106+F95+F117</f>
        <v>0</v>
      </c>
      <c r="G119" s="60">
        <f>G84+G106+G95+G117</f>
        <v>0</v>
      </c>
      <c r="H119" s="81"/>
      <c r="I119" s="25"/>
      <c r="J119" s="24"/>
      <c r="K119" s="25"/>
      <c r="L119" s="25"/>
      <c r="M119" s="25"/>
      <c r="N119" s="25"/>
      <c r="O119" s="25"/>
      <c r="P119" s="25"/>
      <c r="Q119" s="25"/>
    </row>
    <row r="120" spans="1:17" s="43" customFormat="1" ht="12" thickBot="1" x14ac:dyDescent="0.4">
      <c r="A120" s="38"/>
      <c r="B120" s="25"/>
      <c r="C120" s="25"/>
      <c r="D120" s="82"/>
      <c r="E120" s="83"/>
      <c r="F120" s="19"/>
      <c r="G120" s="21"/>
      <c r="H120" s="106"/>
      <c r="I120" s="25"/>
      <c r="J120" s="24"/>
      <c r="K120" s="25"/>
      <c r="L120" s="25"/>
      <c r="M120" s="25"/>
      <c r="N120" s="25"/>
      <c r="O120" s="25"/>
      <c r="P120" s="25"/>
      <c r="Q120" s="25"/>
    </row>
    <row r="121" spans="1:17" s="43" customFormat="1" ht="15.5" x14ac:dyDescent="0.35">
      <c r="A121" s="62" t="s">
        <v>50</v>
      </c>
      <c r="B121" s="87" t="s">
        <v>55</v>
      </c>
      <c r="C121" s="65"/>
      <c r="D121" s="65"/>
      <c r="E121" s="65"/>
      <c r="F121" s="65"/>
      <c r="G121" s="65"/>
      <c r="H121" s="65"/>
      <c r="I121" s="70"/>
      <c r="J121" s="24"/>
      <c r="K121" s="25"/>
      <c r="L121" s="25"/>
      <c r="M121" s="25"/>
      <c r="N121" s="25"/>
      <c r="O121" s="25"/>
      <c r="P121" s="25"/>
      <c r="Q121" s="25"/>
    </row>
    <row r="122" spans="1:17" s="43" customFormat="1" ht="15.5" x14ac:dyDescent="0.35">
      <c r="A122" s="38"/>
      <c r="B122" s="89"/>
      <c r="C122" s="90"/>
      <c r="D122" s="90"/>
      <c r="E122" s="90"/>
      <c r="F122" s="20"/>
      <c r="G122" s="21"/>
      <c r="H122" s="93"/>
      <c r="I122" s="25"/>
      <c r="J122" s="24"/>
      <c r="K122" s="25"/>
      <c r="L122" s="25"/>
      <c r="M122" s="25"/>
      <c r="N122" s="25"/>
      <c r="O122" s="25"/>
      <c r="P122" s="25"/>
      <c r="Q122" s="25"/>
    </row>
    <row r="123" spans="1:17" s="43" customFormat="1" ht="11.5" x14ac:dyDescent="0.35">
      <c r="A123" s="38"/>
      <c r="B123" s="70" t="s">
        <v>13</v>
      </c>
      <c r="C123" s="71"/>
      <c r="D123" s="71"/>
      <c r="E123" s="35"/>
      <c r="F123" s="72" t="s">
        <v>119</v>
      </c>
      <c r="G123" s="72" t="s">
        <v>129</v>
      </c>
      <c r="H123" s="69"/>
      <c r="I123" s="25"/>
      <c r="J123" s="24"/>
      <c r="K123" s="25"/>
      <c r="L123" s="25"/>
      <c r="M123" s="25"/>
      <c r="N123" s="25"/>
      <c r="O123" s="25"/>
      <c r="P123" s="25"/>
      <c r="Q123" s="25"/>
    </row>
    <row r="124" spans="1:17" s="43" customFormat="1" ht="11.5" x14ac:dyDescent="0.35">
      <c r="A124" s="38"/>
      <c r="B124" s="73" t="s">
        <v>64</v>
      </c>
      <c r="C124" s="74"/>
      <c r="D124" s="34" t="s">
        <v>3</v>
      </c>
      <c r="E124" s="74" t="s">
        <v>4</v>
      </c>
      <c r="F124" s="92" t="s">
        <v>5</v>
      </c>
      <c r="G124" s="34" t="s">
        <v>109</v>
      </c>
      <c r="H124" s="69"/>
      <c r="I124" s="25"/>
      <c r="J124" s="24"/>
      <c r="K124" s="25"/>
      <c r="L124" s="25"/>
      <c r="M124" s="25"/>
      <c r="N124" s="25"/>
      <c r="O124" s="25"/>
      <c r="P124" s="25"/>
      <c r="Q124" s="25"/>
    </row>
    <row r="125" spans="1:17" s="43" customFormat="1" ht="11.5" x14ac:dyDescent="0.35">
      <c r="A125" s="38"/>
      <c r="B125" s="6" t="s">
        <v>79</v>
      </c>
      <c r="C125" s="1"/>
      <c r="D125" s="13"/>
      <c r="E125" s="2"/>
      <c r="F125" s="20">
        <f t="shared" ref="F125:F133" si="3">$D125*E125</f>
        <v>0</v>
      </c>
      <c r="G125" s="14">
        <v>0</v>
      </c>
      <c r="H125" s="69"/>
      <c r="I125" s="25"/>
      <c r="J125" s="24"/>
      <c r="K125" s="25"/>
      <c r="L125" s="25"/>
      <c r="M125" s="25"/>
      <c r="N125" s="25"/>
      <c r="O125" s="25"/>
      <c r="P125" s="25"/>
      <c r="Q125" s="25"/>
    </row>
    <row r="126" spans="1:17" s="43" customFormat="1" ht="11.5" x14ac:dyDescent="0.35">
      <c r="A126" s="38"/>
      <c r="B126" s="6" t="s">
        <v>78</v>
      </c>
      <c r="C126" s="1"/>
      <c r="D126" s="13"/>
      <c r="E126" s="2"/>
      <c r="F126" s="20">
        <f t="shared" si="3"/>
        <v>0</v>
      </c>
      <c r="G126" s="14">
        <v>0</v>
      </c>
      <c r="H126" s="69"/>
      <c r="I126" s="25"/>
      <c r="J126" s="24"/>
      <c r="K126" s="25"/>
      <c r="L126" s="25"/>
      <c r="M126" s="25"/>
      <c r="N126" s="25"/>
      <c r="O126" s="25"/>
      <c r="P126" s="25"/>
      <c r="Q126" s="25"/>
    </row>
    <row r="127" spans="1:17" s="43" customFormat="1" ht="11.5" x14ac:dyDescent="0.35">
      <c r="A127" s="38"/>
      <c r="B127" s="6" t="s">
        <v>77</v>
      </c>
      <c r="C127" s="1"/>
      <c r="D127" s="13"/>
      <c r="E127" s="2"/>
      <c r="F127" s="20">
        <f t="shared" si="3"/>
        <v>0</v>
      </c>
      <c r="G127" s="14">
        <v>0</v>
      </c>
      <c r="H127" s="69"/>
      <c r="I127" s="25"/>
      <c r="J127" s="24"/>
      <c r="K127" s="25"/>
      <c r="L127" s="25"/>
      <c r="M127" s="25"/>
      <c r="N127" s="25"/>
      <c r="O127" s="25"/>
      <c r="P127" s="25"/>
      <c r="Q127" s="25"/>
    </row>
    <row r="128" spans="1:17" s="43" customFormat="1" ht="11.5" x14ac:dyDescent="0.35">
      <c r="A128" s="38"/>
      <c r="B128" s="6"/>
      <c r="C128" s="1"/>
      <c r="D128" s="13"/>
      <c r="E128" s="2"/>
      <c r="F128" s="20">
        <f t="shared" si="3"/>
        <v>0</v>
      </c>
      <c r="G128" s="14">
        <v>0</v>
      </c>
      <c r="H128" s="69"/>
      <c r="I128" s="25"/>
      <c r="J128" s="24"/>
      <c r="K128" s="25"/>
      <c r="L128" s="25"/>
      <c r="M128" s="25"/>
      <c r="N128" s="25"/>
      <c r="O128" s="25"/>
      <c r="P128" s="25"/>
      <c r="Q128" s="25"/>
    </row>
    <row r="129" spans="1:17" s="43" customFormat="1" ht="11.5" x14ac:dyDescent="0.35">
      <c r="A129" s="38"/>
      <c r="B129" s="6"/>
      <c r="C129" s="1"/>
      <c r="D129" s="13"/>
      <c r="E129" s="2"/>
      <c r="F129" s="20">
        <f t="shared" si="3"/>
        <v>0</v>
      </c>
      <c r="G129" s="14">
        <v>0</v>
      </c>
      <c r="H129" s="69"/>
      <c r="I129" s="25"/>
      <c r="J129" s="24"/>
      <c r="K129" s="25"/>
      <c r="L129" s="25"/>
      <c r="M129" s="25"/>
      <c r="N129" s="25"/>
      <c r="O129" s="25"/>
      <c r="P129" s="25"/>
      <c r="Q129" s="25"/>
    </row>
    <row r="130" spans="1:17" s="43" customFormat="1" ht="11.5" x14ac:dyDescent="0.35">
      <c r="A130" s="38"/>
      <c r="B130" s="6"/>
      <c r="C130" s="1"/>
      <c r="D130" s="13"/>
      <c r="E130" s="2"/>
      <c r="F130" s="20">
        <f t="shared" si="3"/>
        <v>0</v>
      </c>
      <c r="G130" s="14">
        <v>0</v>
      </c>
      <c r="H130" s="69"/>
      <c r="I130" s="25"/>
      <c r="J130" s="24"/>
      <c r="K130" s="25"/>
      <c r="L130" s="25"/>
      <c r="M130" s="25"/>
      <c r="N130" s="25"/>
      <c r="O130" s="25"/>
      <c r="P130" s="25"/>
      <c r="Q130" s="25"/>
    </row>
    <row r="131" spans="1:17" s="43" customFormat="1" ht="11.5" x14ac:dyDescent="0.35">
      <c r="A131" s="38"/>
      <c r="B131" s="6"/>
      <c r="C131" s="1"/>
      <c r="D131" s="13"/>
      <c r="E131" s="2"/>
      <c r="F131" s="20">
        <f t="shared" si="3"/>
        <v>0</v>
      </c>
      <c r="G131" s="14">
        <v>0</v>
      </c>
      <c r="H131" s="69"/>
      <c r="I131" s="25"/>
      <c r="J131" s="24"/>
      <c r="K131" s="25"/>
      <c r="L131" s="25"/>
      <c r="M131" s="25"/>
      <c r="N131" s="25"/>
      <c r="O131" s="25"/>
      <c r="P131" s="25"/>
      <c r="Q131" s="25"/>
    </row>
    <row r="132" spans="1:17" s="43" customFormat="1" ht="11.5" x14ac:dyDescent="0.35">
      <c r="A132" s="38"/>
      <c r="B132" s="6"/>
      <c r="C132" s="1"/>
      <c r="D132" s="13"/>
      <c r="E132" s="2"/>
      <c r="F132" s="20">
        <f t="shared" si="3"/>
        <v>0</v>
      </c>
      <c r="G132" s="14">
        <v>0</v>
      </c>
      <c r="H132" s="69"/>
      <c r="I132" s="25"/>
      <c r="J132" s="24"/>
      <c r="K132" s="25"/>
      <c r="L132" s="25"/>
      <c r="M132" s="25"/>
      <c r="N132" s="25"/>
      <c r="O132" s="25"/>
      <c r="P132" s="25"/>
      <c r="Q132" s="25"/>
    </row>
    <row r="133" spans="1:17" s="43" customFormat="1" ht="11.5" x14ac:dyDescent="0.35">
      <c r="A133" s="38"/>
      <c r="B133" s="6"/>
      <c r="C133" s="1"/>
      <c r="D133" s="13"/>
      <c r="E133" s="2"/>
      <c r="F133" s="20">
        <f t="shared" si="3"/>
        <v>0</v>
      </c>
      <c r="G133" s="14">
        <v>0</v>
      </c>
      <c r="H133" s="69"/>
      <c r="I133" s="25"/>
      <c r="J133" s="24"/>
      <c r="K133" s="25"/>
      <c r="L133" s="25"/>
      <c r="M133" s="25"/>
      <c r="N133" s="25"/>
      <c r="O133" s="25"/>
      <c r="P133" s="25"/>
      <c r="Q133" s="25"/>
    </row>
    <row r="134" spans="1:17" s="43" customFormat="1" ht="11.5" x14ac:dyDescent="0.35">
      <c r="A134" s="38"/>
      <c r="B134" s="95"/>
      <c r="C134" s="35"/>
      <c r="D134" s="96"/>
      <c r="E134" s="97" t="s">
        <v>14</v>
      </c>
      <c r="F134" s="85">
        <f>SUM(F125:F133)</f>
        <v>0</v>
      </c>
      <c r="G134" s="85">
        <f>SUM(G125:G133)</f>
        <v>0</v>
      </c>
      <c r="H134" s="69"/>
      <c r="I134" s="25"/>
      <c r="J134" s="24"/>
      <c r="K134" s="25"/>
      <c r="L134" s="25"/>
      <c r="M134" s="25"/>
      <c r="N134" s="25"/>
      <c r="O134" s="25"/>
      <c r="P134" s="25"/>
      <c r="Q134" s="25"/>
    </row>
    <row r="135" spans="1:17" s="43" customFormat="1" ht="12.5" x14ac:dyDescent="0.35">
      <c r="A135" s="38"/>
      <c r="B135" s="70"/>
      <c r="C135" s="25"/>
      <c r="D135" s="98"/>
      <c r="E135" s="98"/>
      <c r="F135" s="85"/>
      <c r="G135" s="108"/>
      <c r="H135" s="69"/>
      <c r="I135" s="25"/>
      <c r="J135" s="24"/>
      <c r="K135" s="25"/>
      <c r="L135" s="25"/>
      <c r="M135" s="25"/>
      <c r="N135" s="25"/>
      <c r="O135" s="25"/>
      <c r="P135" s="25"/>
      <c r="Q135" s="25"/>
    </row>
    <row r="136" spans="1:17" s="43" customFormat="1" ht="12.5" x14ac:dyDescent="0.35">
      <c r="A136" s="38"/>
      <c r="B136" s="70" t="s">
        <v>17</v>
      </c>
      <c r="C136" s="25"/>
      <c r="D136" s="35"/>
      <c r="E136" s="99"/>
      <c r="F136" s="100"/>
      <c r="G136" s="109"/>
      <c r="H136" s="101"/>
      <c r="I136" s="25"/>
      <c r="J136" s="24"/>
      <c r="K136" s="25"/>
      <c r="L136" s="25"/>
      <c r="M136" s="25"/>
      <c r="N136" s="25"/>
      <c r="O136" s="25"/>
      <c r="P136" s="25"/>
      <c r="Q136" s="25"/>
    </row>
    <row r="137" spans="1:17" s="43" customFormat="1" ht="12.5" x14ac:dyDescent="0.35">
      <c r="A137" s="38"/>
      <c r="B137" s="73" t="s">
        <v>7</v>
      </c>
      <c r="C137" s="25"/>
      <c r="E137" s="83"/>
      <c r="F137" s="92" t="s">
        <v>8</v>
      </c>
      <c r="G137" s="109"/>
      <c r="H137" s="101"/>
      <c r="I137" s="25"/>
      <c r="J137" s="24"/>
      <c r="K137" s="25"/>
      <c r="L137" s="25"/>
      <c r="M137" s="25"/>
      <c r="N137" s="25"/>
      <c r="O137" s="25"/>
      <c r="P137" s="25"/>
      <c r="Q137" s="25"/>
    </row>
    <row r="138" spans="1:17" s="43" customFormat="1" ht="11.5" x14ac:dyDescent="0.35">
      <c r="A138" s="38"/>
      <c r="B138" s="6" t="s">
        <v>71</v>
      </c>
      <c r="C138" s="2"/>
      <c r="D138" s="2"/>
      <c r="E138" s="2"/>
      <c r="F138" s="14">
        <v>0</v>
      </c>
      <c r="G138" s="14">
        <v>0</v>
      </c>
      <c r="H138" s="101"/>
      <c r="I138" s="25"/>
      <c r="J138" s="24"/>
      <c r="K138" s="25"/>
      <c r="L138" s="25"/>
      <c r="M138" s="25"/>
      <c r="N138" s="25"/>
      <c r="O138" s="25"/>
      <c r="P138" s="25"/>
      <c r="Q138" s="25"/>
    </row>
    <row r="139" spans="1:17" s="43" customFormat="1" ht="11.5" x14ac:dyDescent="0.35">
      <c r="A139" s="38"/>
      <c r="B139" s="3"/>
      <c r="C139" s="2"/>
      <c r="D139" s="2"/>
      <c r="E139" s="2"/>
      <c r="F139" s="14">
        <v>0</v>
      </c>
      <c r="G139" s="14">
        <v>0</v>
      </c>
      <c r="H139" s="101"/>
      <c r="I139" s="25"/>
      <c r="J139" s="24"/>
      <c r="K139" s="25"/>
      <c r="L139" s="25"/>
      <c r="M139" s="25"/>
      <c r="N139" s="25"/>
      <c r="O139" s="25"/>
      <c r="P139" s="25"/>
      <c r="Q139" s="25"/>
    </row>
    <row r="140" spans="1:17" s="43" customFormat="1" ht="11.5" x14ac:dyDescent="0.35">
      <c r="A140" s="38"/>
      <c r="B140" s="3"/>
      <c r="C140" s="2"/>
      <c r="D140" s="2"/>
      <c r="E140" s="2"/>
      <c r="F140" s="14">
        <v>0</v>
      </c>
      <c r="G140" s="14">
        <v>0</v>
      </c>
      <c r="H140" s="101"/>
      <c r="I140" s="25"/>
      <c r="J140" s="24"/>
      <c r="K140" s="25"/>
      <c r="L140" s="25"/>
      <c r="M140" s="25"/>
      <c r="N140" s="25"/>
      <c r="O140" s="25"/>
      <c r="P140" s="25"/>
      <c r="Q140" s="25"/>
    </row>
    <row r="141" spans="1:17" s="43" customFormat="1" ht="11.5" x14ac:dyDescent="0.35">
      <c r="A141" s="38"/>
      <c r="B141" s="3"/>
      <c r="C141" s="2"/>
      <c r="D141" s="2"/>
      <c r="E141" s="2"/>
      <c r="F141" s="14">
        <v>0</v>
      </c>
      <c r="G141" s="14">
        <v>0</v>
      </c>
      <c r="H141" s="101"/>
      <c r="I141" s="25"/>
      <c r="J141" s="24"/>
      <c r="K141" s="25"/>
      <c r="L141" s="25"/>
      <c r="M141" s="25"/>
      <c r="N141" s="25"/>
      <c r="O141" s="25"/>
      <c r="P141" s="25"/>
      <c r="Q141" s="25"/>
    </row>
    <row r="142" spans="1:17" s="43" customFormat="1" ht="11.5" x14ac:dyDescent="0.35">
      <c r="A142" s="38"/>
      <c r="B142" s="3"/>
      <c r="C142" s="2"/>
      <c r="D142" s="2"/>
      <c r="E142" s="2"/>
      <c r="F142" s="14">
        <v>0</v>
      </c>
      <c r="G142" s="14">
        <v>0</v>
      </c>
      <c r="H142" s="101"/>
      <c r="I142" s="25"/>
      <c r="J142" s="24"/>
      <c r="K142" s="25"/>
      <c r="L142" s="25"/>
      <c r="M142" s="25"/>
      <c r="N142" s="25"/>
      <c r="O142" s="25"/>
      <c r="P142" s="25"/>
      <c r="Q142" s="25"/>
    </row>
    <row r="143" spans="1:17" s="43" customFormat="1" ht="11.5" x14ac:dyDescent="0.35">
      <c r="A143" s="38"/>
      <c r="B143" s="3"/>
      <c r="C143" s="2"/>
      <c r="D143" s="2"/>
      <c r="E143" s="2"/>
      <c r="F143" s="14">
        <v>0</v>
      </c>
      <c r="G143" s="14">
        <v>0</v>
      </c>
      <c r="H143" s="101"/>
      <c r="I143" s="25"/>
      <c r="J143" s="24"/>
      <c r="K143" s="25"/>
      <c r="L143" s="25"/>
      <c r="M143" s="25"/>
      <c r="N143" s="25"/>
      <c r="O143" s="25"/>
      <c r="P143" s="25"/>
      <c r="Q143" s="25"/>
    </row>
    <row r="144" spans="1:17" s="43" customFormat="1" ht="11.5" x14ac:dyDescent="0.35">
      <c r="A144" s="38"/>
      <c r="B144" s="3"/>
      <c r="C144" s="2"/>
      <c r="D144" s="2"/>
      <c r="E144" s="2"/>
      <c r="F144" s="14">
        <v>0</v>
      </c>
      <c r="G144" s="14">
        <v>0</v>
      </c>
      <c r="H144" s="101"/>
      <c r="I144" s="25"/>
      <c r="J144" s="24"/>
      <c r="K144" s="25"/>
      <c r="L144" s="25"/>
      <c r="M144" s="25"/>
      <c r="N144" s="25"/>
      <c r="O144" s="25"/>
      <c r="P144" s="25"/>
      <c r="Q144" s="25"/>
    </row>
    <row r="145" spans="1:17" s="43" customFormat="1" ht="11.5" x14ac:dyDescent="0.35">
      <c r="A145" s="38"/>
      <c r="B145" s="102"/>
      <c r="C145" s="90"/>
      <c r="D145" s="103"/>
      <c r="E145" s="97" t="s">
        <v>18</v>
      </c>
      <c r="F145" s="19">
        <f>SUM(F138:F144)</f>
        <v>0</v>
      </c>
      <c r="G145" s="19">
        <f>SUM(G138:G144)</f>
        <v>0</v>
      </c>
      <c r="H145" s="101"/>
      <c r="I145" s="25"/>
      <c r="J145" s="24"/>
      <c r="K145" s="25"/>
      <c r="L145" s="25"/>
      <c r="M145" s="25"/>
      <c r="N145" s="25"/>
      <c r="O145" s="25"/>
      <c r="P145" s="25"/>
      <c r="Q145" s="25"/>
    </row>
    <row r="146" spans="1:17" s="43" customFormat="1" ht="12.5" x14ac:dyDescent="0.35">
      <c r="A146" s="38"/>
      <c r="B146" s="70"/>
      <c r="C146" s="25"/>
      <c r="D146" s="82"/>
      <c r="E146" s="83"/>
      <c r="F146" s="19"/>
      <c r="G146" s="109"/>
      <c r="H146" s="69"/>
      <c r="I146" s="25"/>
      <c r="J146" s="24"/>
      <c r="K146" s="25"/>
      <c r="L146" s="25"/>
      <c r="M146" s="25"/>
      <c r="N146" s="25"/>
      <c r="O146" s="25"/>
      <c r="P146" s="25"/>
      <c r="Q146" s="25"/>
    </row>
    <row r="147" spans="1:17" s="43" customFormat="1" ht="12.5" x14ac:dyDescent="0.35">
      <c r="A147" s="38"/>
      <c r="B147" s="70" t="s">
        <v>58</v>
      </c>
      <c r="C147" s="25"/>
      <c r="D147" s="82"/>
      <c r="E147" s="83"/>
      <c r="F147" s="19"/>
      <c r="G147" s="109"/>
      <c r="H147" s="69"/>
      <c r="I147" s="25"/>
      <c r="J147" s="24"/>
      <c r="K147" s="25"/>
      <c r="L147" s="25"/>
      <c r="M147" s="25"/>
      <c r="N147" s="25"/>
      <c r="O147" s="25"/>
      <c r="P147" s="25"/>
      <c r="Q147" s="25"/>
    </row>
    <row r="148" spans="1:17" s="43" customFormat="1" ht="12.5" x14ac:dyDescent="0.35">
      <c r="A148" s="38"/>
      <c r="B148" s="73" t="s">
        <v>7</v>
      </c>
      <c r="C148" s="25"/>
      <c r="E148" s="83"/>
      <c r="F148" s="92" t="s">
        <v>8</v>
      </c>
      <c r="G148" s="109"/>
      <c r="H148" s="69"/>
      <c r="I148" s="25"/>
      <c r="J148" s="24"/>
      <c r="K148" s="25"/>
      <c r="L148" s="25"/>
      <c r="M148" s="25"/>
      <c r="N148" s="25"/>
      <c r="O148" s="25"/>
      <c r="P148" s="25"/>
      <c r="Q148" s="25"/>
    </row>
    <row r="149" spans="1:17" s="43" customFormat="1" ht="11.5" x14ac:dyDescent="0.35">
      <c r="A149" s="38"/>
      <c r="B149" s="6" t="s">
        <v>89</v>
      </c>
      <c r="C149" s="2"/>
      <c r="D149" s="2"/>
      <c r="E149" s="2"/>
      <c r="F149" s="14">
        <v>0</v>
      </c>
      <c r="G149" s="14">
        <v>0</v>
      </c>
      <c r="H149" s="69"/>
      <c r="I149" s="25"/>
      <c r="J149" s="24"/>
      <c r="K149" s="25"/>
      <c r="L149" s="25"/>
      <c r="M149" s="25"/>
      <c r="N149" s="25"/>
      <c r="O149" s="25"/>
      <c r="P149" s="25"/>
      <c r="Q149" s="25"/>
    </row>
    <row r="150" spans="1:17" s="43" customFormat="1" ht="11.5" x14ac:dyDescent="0.35">
      <c r="A150" s="38"/>
      <c r="B150" s="6" t="s">
        <v>90</v>
      </c>
      <c r="C150" s="2"/>
      <c r="D150" s="2"/>
      <c r="E150" s="2"/>
      <c r="F150" s="14">
        <v>0</v>
      </c>
      <c r="G150" s="14">
        <v>0</v>
      </c>
      <c r="H150" s="69"/>
      <c r="I150" s="25"/>
      <c r="J150" s="24"/>
      <c r="K150" s="25"/>
      <c r="L150" s="25"/>
      <c r="M150" s="25"/>
      <c r="N150" s="25"/>
      <c r="O150" s="25"/>
      <c r="P150" s="25"/>
      <c r="Q150" s="25"/>
    </row>
    <row r="151" spans="1:17" s="43" customFormat="1" ht="11.5" x14ac:dyDescent="0.35">
      <c r="A151" s="38"/>
      <c r="B151" s="6" t="s">
        <v>81</v>
      </c>
      <c r="C151" s="2"/>
      <c r="D151" s="2"/>
      <c r="E151" s="2"/>
      <c r="F151" s="14">
        <v>0</v>
      </c>
      <c r="G151" s="14">
        <v>0</v>
      </c>
      <c r="H151" s="69"/>
      <c r="I151" s="25"/>
      <c r="J151" s="24"/>
      <c r="K151" s="25"/>
      <c r="L151" s="25"/>
      <c r="M151" s="25"/>
      <c r="N151" s="25"/>
      <c r="O151" s="25"/>
      <c r="P151" s="25"/>
      <c r="Q151" s="25"/>
    </row>
    <row r="152" spans="1:17" s="43" customFormat="1" ht="11.5" x14ac:dyDescent="0.35">
      <c r="A152" s="38"/>
      <c r="B152" s="6" t="s">
        <v>80</v>
      </c>
      <c r="C152" s="2"/>
      <c r="D152" s="2"/>
      <c r="E152" s="2"/>
      <c r="F152" s="14">
        <v>0</v>
      </c>
      <c r="G152" s="14">
        <v>0</v>
      </c>
      <c r="H152" s="69"/>
      <c r="I152" s="25"/>
      <c r="J152" s="24"/>
      <c r="K152" s="25"/>
      <c r="L152" s="25"/>
      <c r="M152" s="25"/>
      <c r="N152" s="25"/>
      <c r="O152" s="25"/>
      <c r="P152" s="25"/>
      <c r="Q152" s="25"/>
    </row>
    <row r="153" spans="1:17" s="43" customFormat="1" ht="11.5" x14ac:dyDescent="0.35">
      <c r="A153" s="38"/>
      <c r="B153" s="3"/>
      <c r="C153" s="2"/>
      <c r="D153" s="2"/>
      <c r="E153" s="2"/>
      <c r="F153" s="14">
        <v>0</v>
      </c>
      <c r="G153" s="14">
        <v>0</v>
      </c>
      <c r="H153" s="69"/>
      <c r="I153" s="25"/>
      <c r="J153" s="24"/>
      <c r="K153" s="25"/>
      <c r="L153" s="25"/>
      <c r="M153" s="25"/>
      <c r="N153" s="25"/>
      <c r="O153" s="25"/>
      <c r="P153" s="25"/>
      <c r="Q153" s="25"/>
    </row>
    <row r="154" spans="1:17" s="43" customFormat="1" ht="11.5" x14ac:dyDescent="0.35">
      <c r="A154" s="38"/>
      <c r="B154" s="3"/>
      <c r="C154" s="2"/>
      <c r="D154" s="2"/>
      <c r="E154" s="2"/>
      <c r="F154" s="14">
        <v>0</v>
      </c>
      <c r="G154" s="14">
        <v>0</v>
      </c>
      <c r="H154" s="69"/>
      <c r="I154" s="25"/>
      <c r="J154" s="24"/>
      <c r="K154" s="25"/>
      <c r="L154" s="25"/>
      <c r="M154" s="25"/>
      <c r="N154" s="25"/>
      <c r="O154" s="25"/>
      <c r="P154" s="25"/>
      <c r="Q154" s="25"/>
    </row>
    <row r="155" spans="1:17" s="43" customFormat="1" ht="11.5" x14ac:dyDescent="0.35">
      <c r="A155" s="38"/>
      <c r="B155" s="3"/>
      <c r="C155" s="2"/>
      <c r="D155" s="2"/>
      <c r="E155" s="2"/>
      <c r="F155" s="14">
        <v>0</v>
      </c>
      <c r="G155" s="14">
        <v>0</v>
      </c>
      <c r="H155" s="69"/>
      <c r="I155" s="25"/>
      <c r="J155" s="24"/>
      <c r="K155" s="25"/>
      <c r="L155" s="25"/>
      <c r="M155" s="25"/>
      <c r="N155" s="25"/>
      <c r="O155" s="25"/>
      <c r="P155" s="25"/>
      <c r="Q155" s="25"/>
    </row>
    <row r="156" spans="1:17" s="43" customFormat="1" ht="11.5" x14ac:dyDescent="0.35">
      <c r="A156" s="38"/>
      <c r="B156" s="102"/>
      <c r="C156" s="90"/>
      <c r="D156" s="103"/>
      <c r="E156" s="104" t="s">
        <v>31</v>
      </c>
      <c r="F156" s="19">
        <f>SUM(F149:F155)</f>
        <v>0</v>
      </c>
      <c r="G156" s="19">
        <f>SUM(G149:G155)</f>
        <v>0</v>
      </c>
      <c r="H156" s="69"/>
      <c r="I156" s="25"/>
      <c r="J156" s="24"/>
      <c r="K156" s="25"/>
      <c r="L156" s="25"/>
      <c r="M156" s="25"/>
      <c r="N156" s="25"/>
      <c r="O156" s="25"/>
      <c r="P156" s="25"/>
      <c r="Q156" s="25"/>
    </row>
    <row r="157" spans="1:17" s="43" customFormat="1" ht="12.5" x14ac:dyDescent="0.35">
      <c r="A157" s="38"/>
      <c r="B157" s="70"/>
      <c r="C157" s="25"/>
      <c r="D157" s="82"/>
      <c r="E157" s="83"/>
      <c r="F157" s="19"/>
      <c r="G157" s="109"/>
      <c r="H157" s="69"/>
      <c r="I157" s="25"/>
      <c r="J157" s="24"/>
      <c r="K157" s="25"/>
      <c r="L157" s="25"/>
      <c r="M157" s="25"/>
      <c r="N157" s="25"/>
      <c r="O157" s="25"/>
      <c r="P157" s="25"/>
      <c r="Q157" s="25"/>
    </row>
    <row r="158" spans="1:17" s="43" customFormat="1" ht="12.5" x14ac:dyDescent="0.35">
      <c r="A158" s="38"/>
      <c r="B158" s="70" t="s">
        <v>44</v>
      </c>
      <c r="C158" s="25"/>
      <c r="D158" s="82"/>
      <c r="E158" s="83"/>
      <c r="F158" s="19"/>
      <c r="G158" s="109"/>
      <c r="H158" s="69"/>
      <c r="I158" s="25"/>
      <c r="J158" s="24"/>
      <c r="K158" s="25"/>
      <c r="L158" s="25"/>
      <c r="M158" s="25"/>
      <c r="N158" s="25"/>
      <c r="O158" s="25"/>
      <c r="P158" s="25"/>
      <c r="Q158" s="25"/>
    </row>
    <row r="159" spans="1:17" s="43" customFormat="1" ht="12.5" x14ac:dyDescent="0.35">
      <c r="A159" s="38"/>
      <c r="B159" s="73" t="s">
        <v>7</v>
      </c>
      <c r="C159" s="25"/>
      <c r="E159" s="83"/>
      <c r="F159" s="92" t="s">
        <v>8</v>
      </c>
      <c r="G159" s="109"/>
      <c r="H159" s="69"/>
      <c r="I159" s="25"/>
      <c r="J159" s="24"/>
      <c r="K159" s="25"/>
      <c r="L159" s="25"/>
      <c r="M159" s="25"/>
      <c r="N159" s="25"/>
      <c r="O159" s="25"/>
      <c r="P159" s="25"/>
      <c r="Q159" s="25"/>
    </row>
    <row r="160" spans="1:17" s="43" customFormat="1" ht="11.5" x14ac:dyDescent="0.35">
      <c r="A160" s="38"/>
      <c r="B160" s="6"/>
      <c r="C160" s="2"/>
      <c r="D160" s="2"/>
      <c r="E160" s="2"/>
      <c r="F160" s="14">
        <v>0</v>
      </c>
      <c r="G160" s="14">
        <v>0</v>
      </c>
      <c r="H160" s="69"/>
      <c r="I160" s="25"/>
      <c r="J160" s="24"/>
      <c r="K160" s="25"/>
      <c r="L160" s="25"/>
      <c r="M160" s="25"/>
      <c r="N160" s="25"/>
      <c r="O160" s="25"/>
      <c r="P160" s="25"/>
      <c r="Q160" s="25"/>
    </row>
    <row r="161" spans="1:17" s="43" customFormat="1" ht="11.5" x14ac:dyDescent="0.35">
      <c r="A161" s="38"/>
      <c r="B161" s="3"/>
      <c r="C161" s="2"/>
      <c r="D161" s="2"/>
      <c r="E161" s="2"/>
      <c r="F161" s="14">
        <v>0</v>
      </c>
      <c r="G161" s="14">
        <v>0</v>
      </c>
      <c r="H161" s="69"/>
      <c r="I161" s="25"/>
      <c r="J161" s="24"/>
      <c r="K161" s="25"/>
      <c r="L161" s="25"/>
      <c r="M161" s="25"/>
      <c r="N161" s="25"/>
      <c r="O161" s="25"/>
      <c r="P161" s="25"/>
      <c r="Q161" s="25"/>
    </row>
    <row r="162" spans="1:17" s="43" customFormat="1" ht="11.5" x14ac:dyDescent="0.35">
      <c r="A162" s="38"/>
      <c r="B162" s="3"/>
      <c r="C162" s="2"/>
      <c r="D162" s="2"/>
      <c r="E162" s="2"/>
      <c r="F162" s="14">
        <v>0</v>
      </c>
      <c r="G162" s="14">
        <v>0</v>
      </c>
      <c r="H162" s="69"/>
      <c r="I162" s="25"/>
      <c r="J162" s="24"/>
      <c r="K162" s="25"/>
      <c r="L162" s="25"/>
      <c r="M162" s="25"/>
      <c r="N162" s="25"/>
      <c r="O162" s="25"/>
      <c r="P162" s="25"/>
      <c r="Q162" s="25"/>
    </row>
    <row r="163" spans="1:17" s="43" customFormat="1" ht="11.5" x14ac:dyDescent="0.35">
      <c r="A163" s="38"/>
      <c r="B163" s="3"/>
      <c r="C163" s="2"/>
      <c r="D163" s="2"/>
      <c r="E163" s="2"/>
      <c r="F163" s="14">
        <v>0</v>
      </c>
      <c r="G163" s="14">
        <v>0</v>
      </c>
      <c r="H163" s="69"/>
      <c r="I163" s="25"/>
      <c r="J163" s="24"/>
      <c r="K163" s="25"/>
      <c r="L163" s="25"/>
      <c r="M163" s="25"/>
      <c r="N163" s="25"/>
      <c r="O163" s="25"/>
      <c r="P163" s="25"/>
      <c r="Q163" s="25"/>
    </row>
    <row r="164" spans="1:17" s="43" customFormat="1" ht="11.5" x14ac:dyDescent="0.35">
      <c r="A164" s="38"/>
      <c r="B164" s="3"/>
      <c r="C164" s="2"/>
      <c r="D164" s="2"/>
      <c r="E164" s="2"/>
      <c r="F164" s="14">
        <v>0</v>
      </c>
      <c r="G164" s="14">
        <v>0</v>
      </c>
      <c r="H164" s="69"/>
      <c r="I164" s="25"/>
      <c r="J164" s="24"/>
      <c r="K164" s="25"/>
      <c r="L164" s="25"/>
      <c r="M164" s="25"/>
      <c r="N164" s="25"/>
      <c r="O164" s="25"/>
      <c r="P164" s="25"/>
      <c r="Q164" s="25"/>
    </row>
    <row r="165" spans="1:17" s="43" customFormat="1" ht="11.5" x14ac:dyDescent="0.35">
      <c r="A165" s="38"/>
      <c r="B165" s="3"/>
      <c r="C165" s="2"/>
      <c r="D165" s="2"/>
      <c r="E165" s="2"/>
      <c r="F165" s="14">
        <v>0</v>
      </c>
      <c r="G165" s="14">
        <v>0</v>
      </c>
      <c r="H165" s="69"/>
      <c r="I165" s="25"/>
      <c r="J165" s="24"/>
      <c r="K165" s="25"/>
      <c r="L165" s="25"/>
      <c r="M165" s="25"/>
      <c r="N165" s="25"/>
      <c r="O165" s="25"/>
      <c r="P165" s="25"/>
      <c r="Q165" s="25"/>
    </row>
    <row r="166" spans="1:17" s="43" customFormat="1" ht="11.5" x14ac:dyDescent="0.35">
      <c r="A166" s="38"/>
      <c r="B166" s="3"/>
      <c r="C166" s="2"/>
      <c r="D166" s="2"/>
      <c r="E166" s="2"/>
      <c r="F166" s="14">
        <v>0</v>
      </c>
      <c r="G166" s="14">
        <v>0</v>
      </c>
      <c r="H166" s="69"/>
      <c r="I166" s="25"/>
      <c r="J166" s="24"/>
      <c r="K166" s="25"/>
      <c r="L166" s="25"/>
      <c r="M166" s="25"/>
      <c r="N166" s="25"/>
      <c r="O166" s="25"/>
      <c r="P166" s="25"/>
      <c r="Q166" s="25"/>
    </row>
    <row r="167" spans="1:17" s="43" customFormat="1" ht="11.5" x14ac:dyDescent="0.35">
      <c r="A167" s="38"/>
      <c r="B167" s="102"/>
      <c r="C167" s="90"/>
      <c r="D167" s="103"/>
      <c r="E167" s="104" t="s">
        <v>48</v>
      </c>
      <c r="F167" s="19">
        <f>SUM(F160:F166)</f>
        <v>0</v>
      </c>
      <c r="G167" s="19">
        <f>SUM(G160:G166)</f>
        <v>0</v>
      </c>
      <c r="H167" s="69"/>
      <c r="I167" s="25"/>
      <c r="J167" s="24"/>
      <c r="K167" s="25"/>
      <c r="L167" s="25"/>
      <c r="M167" s="25"/>
      <c r="N167" s="25"/>
      <c r="O167" s="25"/>
      <c r="P167" s="25"/>
      <c r="Q167" s="25"/>
    </row>
    <row r="168" spans="1:17" s="43" customFormat="1" thickBot="1" x14ac:dyDescent="0.4">
      <c r="A168" s="38"/>
      <c r="B168" s="70"/>
      <c r="C168" s="25"/>
      <c r="D168" s="82"/>
      <c r="E168" s="83"/>
      <c r="F168" s="19"/>
      <c r="G168" s="109"/>
      <c r="H168" s="69"/>
      <c r="I168" s="25"/>
      <c r="J168" s="24"/>
      <c r="K168" s="25"/>
      <c r="L168" s="25"/>
      <c r="M168" s="25"/>
      <c r="N168" s="25"/>
      <c r="O168" s="25"/>
      <c r="P168" s="25"/>
      <c r="Q168" s="25"/>
    </row>
    <row r="169" spans="1:17" s="43" customFormat="1" ht="12" thickBot="1" x14ac:dyDescent="0.4">
      <c r="A169" s="38"/>
      <c r="B169" s="77"/>
      <c r="C169" s="78"/>
      <c r="D169" s="105"/>
      <c r="E169" s="80" t="s">
        <v>23</v>
      </c>
      <c r="F169" s="60">
        <f>F134+F145+F156+F167</f>
        <v>0</v>
      </c>
      <c r="G169" s="60">
        <f>G134+G145+G156+G167</f>
        <v>0</v>
      </c>
      <c r="H169" s="81"/>
      <c r="I169" s="25"/>
      <c r="J169" s="24"/>
      <c r="K169" s="25"/>
      <c r="L169" s="25"/>
      <c r="M169" s="25"/>
      <c r="N169" s="25"/>
      <c r="O169" s="25"/>
      <c r="P169" s="25"/>
      <c r="Q169" s="25"/>
    </row>
    <row r="170" spans="1:17" s="43" customFormat="1" thickBot="1" x14ac:dyDescent="0.4">
      <c r="A170" s="38"/>
      <c r="B170" s="25"/>
      <c r="C170" s="25"/>
      <c r="D170" s="82"/>
      <c r="E170" s="83"/>
      <c r="F170" s="19"/>
      <c r="G170" s="109"/>
      <c r="H170" s="106"/>
      <c r="I170" s="25"/>
      <c r="J170" s="24"/>
      <c r="K170" s="25"/>
      <c r="L170" s="25"/>
      <c r="M170" s="25"/>
      <c r="N170" s="25"/>
      <c r="O170" s="25"/>
      <c r="P170" s="25"/>
      <c r="Q170" s="25"/>
    </row>
    <row r="171" spans="1:17" s="43" customFormat="1" ht="15.5" x14ac:dyDescent="0.35">
      <c r="A171" s="62" t="s">
        <v>9</v>
      </c>
      <c r="B171" s="87" t="s">
        <v>56</v>
      </c>
      <c r="C171" s="65"/>
      <c r="D171" s="65"/>
      <c r="E171" s="65"/>
      <c r="F171" s="65"/>
      <c r="G171" s="65"/>
      <c r="H171" s="65"/>
      <c r="I171" s="70"/>
      <c r="J171" s="24"/>
      <c r="K171" s="25"/>
      <c r="L171" s="25"/>
      <c r="M171" s="25"/>
      <c r="N171" s="25"/>
      <c r="O171" s="25"/>
      <c r="P171" s="25"/>
      <c r="Q171" s="25"/>
    </row>
    <row r="172" spans="1:17" s="43" customFormat="1" ht="15.5" x14ac:dyDescent="0.35">
      <c r="A172" s="38"/>
      <c r="B172" s="89"/>
      <c r="C172" s="90"/>
      <c r="D172" s="90"/>
      <c r="E172" s="90"/>
      <c r="F172" s="20"/>
      <c r="G172" s="109"/>
      <c r="H172" s="93"/>
      <c r="I172" s="25"/>
      <c r="J172" s="24"/>
      <c r="K172" s="25"/>
      <c r="L172" s="25"/>
      <c r="M172" s="25"/>
      <c r="N172" s="25"/>
      <c r="O172" s="25"/>
      <c r="P172" s="25"/>
      <c r="Q172" s="25"/>
    </row>
    <row r="173" spans="1:17" s="43" customFormat="1" ht="11.5" x14ac:dyDescent="0.35">
      <c r="A173" s="38"/>
      <c r="B173" s="70" t="s">
        <v>13</v>
      </c>
      <c r="C173" s="71"/>
      <c r="D173" s="71"/>
      <c r="E173" s="35"/>
      <c r="F173" s="72" t="s">
        <v>119</v>
      </c>
      <c r="G173" s="72" t="s">
        <v>129</v>
      </c>
      <c r="H173" s="69"/>
      <c r="I173" s="25"/>
      <c r="J173" s="24"/>
      <c r="K173" s="25"/>
      <c r="L173" s="25"/>
      <c r="M173" s="25"/>
      <c r="N173" s="25"/>
      <c r="O173" s="25"/>
      <c r="P173" s="25"/>
      <c r="Q173" s="25"/>
    </row>
    <row r="174" spans="1:17" s="43" customFormat="1" ht="11.5" x14ac:dyDescent="0.35">
      <c r="A174" s="38"/>
      <c r="B174" s="73" t="s">
        <v>64</v>
      </c>
      <c r="C174" s="74"/>
      <c r="D174" s="34" t="s">
        <v>3</v>
      </c>
      <c r="E174" s="74" t="s">
        <v>4</v>
      </c>
      <c r="F174" s="92" t="s">
        <v>5</v>
      </c>
      <c r="G174" s="34" t="s">
        <v>109</v>
      </c>
      <c r="H174" s="69"/>
      <c r="I174" s="25"/>
      <c r="J174" s="24"/>
      <c r="K174" s="25"/>
      <c r="L174" s="25"/>
      <c r="M174" s="25"/>
      <c r="N174" s="25"/>
      <c r="O174" s="25"/>
      <c r="P174" s="25"/>
      <c r="Q174" s="25"/>
    </row>
    <row r="175" spans="1:17" s="43" customFormat="1" ht="11.5" x14ac:dyDescent="0.35">
      <c r="A175" s="38"/>
      <c r="B175" s="6" t="s">
        <v>84</v>
      </c>
      <c r="C175" s="2"/>
      <c r="D175" s="13"/>
      <c r="E175" s="2"/>
      <c r="F175" s="20">
        <f t="shared" ref="F175:F183" si="4">$D175*E175</f>
        <v>0</v>
      </c>
      <c r="G175" s="14">
        <v>0</v>
      </c>
      <c r="H175" s="69"/>
      <c r="I175" s="25"/>
      <c r="J175" s="24"/>
      <c r="K175" s="25"/>
      <c r="L175" s="25"/>
      <c r="M175" s="25"/>
      <c r="N175" s="25"/>
      <c r="O175" s="25"/>
      <c r="P175" s="25"/>
      <c r="Q175" s="25"/>
    </row>
    <row r="176" spans="1:17" s="43" customFormat="1" ht="11.5" x14ac:dyDescent="0.35">
      <c r="A176" s="38"/>
      <c r="B176" s="6" t="s">
        <v>82</v>
      </c>
      <c r="C176" s="2"/>
      <c r="D176" s="13"/>
      <c r="E176" s="2"/>
      <c r="F176" s="20">
        <f t="shared" si="4"/>
        <v>0</v>
      </c>
      <c r="G176" s="14">
        <v>0</v>
      </c>
      <c r="H176" s="69"/>
      <c r="I176" s="25"/>
      <c r="J176" s="24"/>
      <c r="K176" s="25"/>
      <c r="L176" s="25"/>
      <c r="M176" s="25"/>
      <c r="N176" s="25"/>
      <c r="O176" s="25"/>
      <c r="P176" s="25"/>
      <c r="Q176" s="25"/>
    </row>
    <row r="177" spans="1:17" s="43" customFormat="1" ht="11.5" x14ac:dyDescent="0.35">
      <c r="A177" s="38"/>
      <c r="B177" s="6" t="s">
        <v>83</v>
      </c>
      <c r="C177" s="2"/>
      <c r="D177" s="13"/>
      <c r="E177" s="2"/>
      <c r="F177" s="20">
        <f t="shared" si="4"/>
        <v>0</v>
      </c>
      <c r="G177" s="14">
        <v>0</v>
      </c>
      <c r="H177" s="69"/>
      <c r="I177" s="25"/>
      <c r="J177" s="24"/>
      <c r="K177" s="25"/>
      <c r="L177" s="25"/>
      <c r="M177" s="25"/>
      <c r="N177" s="25"/>
      <c r="O177" s="25"/>
      <c r="P177" s="25"/>
      <c r="Q177" s="25"/>
    </row>
    <row r="178" spans="1:17" s="43" customFormat="1" ht="11.5" x14ac:dyDescent="0.35">
      <c r="A178" s="38"/>
      <c r="B178" s="6"/>
      <c r="C178" s="2"/>
      <c r="D178" s="13"/>
      <c r="E178" s="2"/>
      <c r="F178" s="20">
        <f t="shared" si="4"/>
        <v>0</v>
      </c>
      <c r="G178" s="14">
        <v>0</v>
      </c>
      <c r="H178" s="69"/>
      <c r="I178" s="25"/>
      <c r="J178" s="24"/>
      <c r="K178" s="25"/>
      <c r="L178" s="25"/>
      <c r="M178" s="25"/>
      <c r="N178" s="25"/>
      <c r="O178" s="25"/>
      <c r="P178" s="25"/>
      <c r="Q178" s="25"/>
    </row>
    <row r="179" spans="1:17" s="43" customFormat="1" ht="11.5" x14ac:dyDescent="0.35">
      <c r="A179" s="38"/>
      <c r="B179" s="6"/>
      <c r="C179" s="2"/>
      <c r="D179" s="13"/>
      <c r="E179" s="2"/>
      <c r="F179" s="20">
        <f t="shared" si="4"/>
        <v>0</v>
      </c>
      <c r="G179" s="14">
        <v>0</v>
      </c>
      <c r="H179" s="69"/>
      <c r="I179" s="25"/>
      <c r="J179" s="24"/>
      <c r="K179" s="25"/>
      <c r="L179" s="25"/>
      <c r="M179" s="25"/>
      <c r="N179" s="25"/>
      <c r="O179" s="25"/>
      <c r="P179" s="25"/>
      <c r="Q179" s="25"/>
    </row>
    <row r="180" spans="1:17" s="43" customFormat="1" ht="11.5" x14ac:dyDescent="0.35">
      <c r="A180" s="38"/>
      <c r="B180" s="6"/>
      <c r="C180" s="2"/>
      <c r="D180" s="13"/>
      <c r="E180" s="2"/>
      <c r="F180" s="20">
        <f t="shared" si="4"/>
        <v>0</v>
      </c>
      <c r="G180" s="14">
        <v>0</v>
      </c>
      <c r="H180" s="69"/>
      <c r="I180" s="25"/>
      <c r="J180" s="24"/>
      <c r="K180" s="25"/>
      <c r="L180" s="25"/>
      <c r="M180" s="25"/>
      <c r="N180" s="25"/>
      <c r="O180" s="25"/>
      <c r="P180" s="25"/>
      <c r="Q180" s="25"/>
    </row>
    <row r="181" spans="1:17" s="43" customFormat="1" ht="11.5" x14ac:dyDescent="0.35">
      <c r="A181" s="38"/>
      <c r="B181" s="6"/>
      <c r="C181" s="2"/>
      <c r="D181" s="13"/>
      <c r="E181" s="2"/>
      <c r="F181" s="20">
        <f t="shared" si="4"/>
        <v>0</v>
      </c>
      <c r="G181" s="14">
        <v>0</v>
      </c>
      <c r="H181" s="69"/>
      <c r="I181" s="25"/>
      <c r="J181" s="24"/>
      <c r="K181" s="25"/>
      <c r="L181" s="25"/>
      <c r="M181" s="25"/>
      <c r="N181" s="25"/>
      <c r="O181" s="25"/>
      <c r="P181" s="25"/>
      <c r="Q181" s="25"/>
    </row>
    <row r="182" spans="1:17" s="43" customFormat="1" ht="11.5" x14ac:dyDescent="0.35">
      <c r="A182" s="38"/>
      <c r="B182" s="6"/>
      <c r="C182" s="2"/>
      <c r="D182" s="13"/>
      <c r="E182" s="2"/>
      <c r="F182" s="20">
        <f t="shared" si="4"/>
        <v>0</v>
      </c>
      <c r="G182" s="14">
        <v>0</v>
      </c>
      <c r="H182" s="69"/>
      <c r="I182" s="25"/>
      <c r="J182" s="24"/>
      <c r="K182" s="25"/>
      <c r="L182" s="25"/>
      <c r="M182" s="25"/>
      <c r="N182" s="25"/>
      <c r="O182" s="25"/>
      <c r="P182" s="25"/>
      <c r="Q182" s="25"/>
    </row>
    <row r="183" spans="1:17" s="43" customFormat="1" ht="11.5" x14ac:dyDescent="0.35">
      <c r="A183" s="38"/>
      <c r="B183" s="6"/>
      <c r="C183" s="2"/>
      <c r="D183" s="13"/>
      <c r="E183" s="2"/>
      <c r="F183" s="20">
        <f t="shared" si="4"/>
        <v>0</v>
      </c>
      <c r="G183" s="14">
        <v>0</v>
      </c>
      <c r="H183" s="69"/>
      <c r="I183" s="25"/>
      <c r="J183" s="24"/>
      <c r="K183" s="25"/>
      <c r="L183" s="25"/>
      <c r="M183" s="25"/>
      <c r="N183" s="25"/>
      <c r="O183" s="25"/>
      <c r="P183" s="25"/>
      <c r="Q183" s="25"/>
    </row>
    <row r="184" spans="1:17" s="43" customFormat="1" ht="11.5" x14ac:dyDescent="0.35">
      <c r="A184" s="38"/>
      <c r="B184" s="95"/>
      <c r="C184" s="35"/>
      <c r="D184" s="96"/>
      <c r="E184" s="97" t="s">
        <v>14</v>
      </c>
      <c r="F184" s="85">
        <f>SUM(F175:F183)</f>
        <v>0</v>
      </c>
      <c r="G184" s="85">
        <f>SUM(G175:G183)</f>
        <v>0</v>
      </c>
      <c r="H184" s="69"/>
      <c r="I184" s="25"/>
      <c r="J184" s="24"/>
      <c r="K184" s="25"/>
      <c r="L184" s="25"/>
      <c r="M184" s="25"/>
      <c r="N184" s="25"/>
      <c r="O184" s="25"/>
      <c r="P184" s="25"/>
      <c r="Q184" s="25"/>
    </row>
    <row r="185" spans="1:17" s="43" customFormat="1" ht="12.5" x14ac:dyDescent="0.35">
      <c r="A185" s="38"/>
      <c r="B185" s="70"/>
      <c r="C185" s="25"/>
      <c r="D185" s="98"/>
      <c r="E185" s="98"/>
      <c r="F185" s="85"/>
      <c r="G185" s="109"/>
      <c r="H185" s="69"/>
      <c r="I185" s="25"/>
      <c r="J185" s="24"/>
      <c r="K185" s="25"/>
      <c r="L185" s="25"/>
      <c r="M185" s="25"/>
      <c r="N185" s="25"/>
      <c r="O185" s="25"/>
      <c r="P185" s="25"/>
      <c r="Q185" s="25"/>
    </row>
    <row r="186" spans="1:17" s="43" customFormat="1" ht="12.5" x14ac:dyDescent="0.35">
      <c r="A186" s="38"/>
      <c r="B186" s="70" t="s">
        <v>17</v>
      </c>
      <c r="C186" s="25"/>
      <c r="D186" s="35"/>
      <c r="E186" s="99"/>
      <c r="F186" s="100"/>
      <c r="G186" s="109"/>
      <c r="H186" s="101"/>
      <c r="I186" s="25"/>
      <c r="J186" s="24"/>
      <c r="K186" s="25"/>
      <c r="L186" s="25"/>
      <c r="M186" s="25"/>
      <c r="N186" s="25"/>
      <c r="O186" s="25"/>
      <c r="P186" s="25"/>
      <c r="Q186" s="25"/>
    </row>
    <row r="187" spans="1:17" s="43" customFormat="1" ht="12.5" x14ac:dyDescent="0.35">
      <c r="A187" s="38"/>
      <c r="B187" s="73" t="s">
        <v>7</v>
      </c>
      <c r="C187" s="25"/>
      <c r="E187" s="83"/>
      <c r="F187" s="92" t="s">
        <v>8</v>
      </c>
      <c r="G187" s="109"/>
      <c r="H187" s="101"/>
      <c r="I187" s="25"/>
      <c r="J187" s="24"/>
      <c r="K187" s="25"/>
      <c r="L187" s="25"/>
      <c r="M187" s="25"/>
      <c r="N187" s="25"/>
      <c r="O187" s="25"/>
      <c r="P187" s="25"/>
      <c r="Q187" s="25"/>
    </row>
    <row r="188" spans="1:17" s="43" customFormat="1" ht="11.5" x14ac:dyDescent="0.35">
      <c r="A188" s="38"/>
      <c r="B188" s="6" t="s">
        <v>71</v>
      </c>
      <c r="C188" s="2"/>
      <c r="D188" s="2"/>
      <c r="E188" s="2"/>
      <c r="F188" s="14">
        <v>0</v>
      </c>
      <c r="G188" s="14">
        <v>0</v>
      </c>
      <c r="H188" s="101"/>
      <c r="I188" s="25"/>
      <c r="J188" s="24"/>
      <c r="K188" s="25"/>
      <c r="L188" s="25"/>
      <c r="M188" s="25"/>
      <c r="N188" s="25"/>
      <c r="O188" s="25"/>
      <c r="P188" s="25"/>
      <c r="Q188" s="25"/>
    </row>
    <row r="189" spans="1:17" s="43" customFormat="1" ht="11.5" x14ac:dyDescent="0.35">
      <c r="A189" s="38"/>
      <c r="B189" s="3"/>
      <c r="C189" s="2"/>
      <c r="D189" s="2"/>
      <c r="E189" s="2"/>
      <c r="F189" s="14">
        <v>0</v>
      </c>
      <c r="G189" s="14">
        <v>0</v>
      </c>
      <c r="H189" s="101"/>
      <c r="I189" s="25"/>
      <c r="J189" s="24"/>
      <c r="K189" s="25"/>
      <c r="L189" s="25"/>
      <c r="M189" s="25"/>
      <c r="N189" s="25"/>
      <c r="O189" s="25"/>
      <c r="P189" s="25"/>
      <c r="Q189" s="25"/>
    </row>
    <row r="190" spans="1:17" s="43" customFormat="1" ht="11.5" x14ac:dyDescent="0.35">
      <c r="A190" s="38"/>
      <c r="B190" s="3"/>
      <c r="C190" s="2"/>
      <c r="D190" s="2"/>
      <c r="E190" s="2"/>
      <c r="F190" s="14">
        <v>0</v>
      </c>
      <c r="G190" s="14">
        <v>0</v>
      </c>
      <c r="H190" s="101"/>
      <c r="I190" s="25"/>
      <c r="J190" s="24"/>
      <c r="K190" s="25"/>
      <c r="L190" s="25"/>
      <c r="M190" s="25"/>
      <c r="N190" s="25"/>
      <c r="O190" s="25"/>
      <c r="P190" s="25"/>
      <c r="Q190" s="25"/>
    </row>
    <row r="191" spans="1:17" s="43" customFormat="1" ht="11.5" x14ac:dyDescent="0.35">
      <c r="A191" s="38"/>
      <c r="B191" s="3"/>
      <c r="C191" s="2"/>
      <c r="D191" s="2"/>
      <c r="E191" s="2"/>
      <c r="F191" s="14">
        <v>0</v>
      </c>
      <c r="G191" s="14">
        <v>0</v>
      </c>
      <c r="H191" s="101"/>
      <c r="I191" s="25"/>
      <c r="J191" s="24"/>
      <c r="K191" s="25"/>
      <c r="L191" s="25"/>
      <c r="M191" s="25"/>
      <c r="N191" s="25"/>
      <c r="O191" s="25"/>
      <c r="P191" s="25"/>
      <c r="Q191" s="25"/>
    </row>
    <row r="192" spans="1:17" s="43" customFormat="1" ht="11.5" x14ac:dyDescent="0.35">
      <c r="A192" s="38"/>
      <c r="B192" s="3"/>
      <c r="C192" s="2"/>
      <c r="D192" s="2"/>
      <c r="E192" s="2"/>
      <c r="F192" s="14">
        <v>0</v>
      </c>
      <c r="G192" s="14">
        <v>0</v>
      </c>
      <c r="H192" s="101"/>
      <c r="I192" s="25"/>
      <c r="J192" s="24"/>
      <c r="K192" s="25"/>
      <c r="L192" s="25"/>
      <c r="M192" s="25"/>
      <c r="N192" s="25"/>
      <c r="O192" s="25"/>
      <c r="P192" s="25"/>
      <c r="Q192" s="25"/>
    </row>
    <row r="193" spans="1:17" s="43" customFormat="1" ht="11.5" x14ac:dyDescent="0.35">
      <c r="A193" s="38"/>
      <c r="B193" s="3"/>
      <c r="C193" s="2"/>
      <c r="D193" s="2"/>
      <c r="E193" s="2"/>
      <c r="F193" s="14">
        <v>0</v>
      </c>
      <c r="G193" s="14">
        <v>0</v>
      </c>
      <c r="H193" s="101"/>
      <c r="I193" s="25"/>
      <c r="J193" s="24"/>
      <c r="K193" s="25"/>
      <c r="L193" s="25"/>
      <c r="M193" s="25"/>
      <c r="N193" s="25"/>
      <c r="O193" s="25"/>
      <c r="P193" s="25"/>
      <c r="Q193" s="25"/>
    </row>
    <row r="194" spans="1:17" s="43" customFormat="1" ht="11.5" x14ac:dyDescent="0.35">
      <c r="A194" s="38"/>
      <c r="B194" s="3"/>
      <c r="C194" s="2"/>
      <c r="D194" s="2"/>
      <c r="E194" s="2"/>
      <c r="F194" s="14">
        <v>0</v>
      </c>
      <c r="G194" s="14">
        <v>0</v>
      </c>
      <c r="H194" s="101"/>
      <c r="I194" s="25"/>
      <c r="J194" s="24"/>
      <c r="K194" s="25"/>
      <c r="L194" s="25"/>
      <c r="M194" s="25"/>
      <c r="N194" s="25"/>
      <c r="O194" s="25"/>
      <c r="P194" s="25"/>
      <c r="Q194" s="25"/>
    </row>
    <row r="195" spans="1:17" s="43" customFormat="1" ht="11.5" x14ac:dyDescent="0.35">
      <c r="A195" s="38"/>
      <c r="B195" s="102"/>
      <c r="C195" s="90"/>
      <c r="D195" s="103"/>
      <c r="E195" s="97" t="s">
        <v>18</v>
      </c>
      <c r="F195" s="19">
        <f>SUM(F188:F194)</f>
        <v>0</v>
      </c>
      <c r="G195" s="85">
        <f>SUM(G188:G194)</f>
        <v>0</v>
      </c>
      <c r="H195" s="101"/>
      <c r="I195" s="25"/>
      <c r="J195" s="24"/>
      <c r="K195" s="25"/>
      <c r="L195" s="25"/>
      <c r="M195" s="25"/>
      <c r="N195" s="25"/>
      <c r="O195" s="25"/>
      <c r="P195" s="25"/>
      <c r="Q195" s="25"/>
    </row>
    <row r="196" spans="1:17" s="43" customFormat="1" ht="12.5" x14ac:dyDescent="0.35">
      <c r="A196" s="38"/>
      <c r="B196" s="70"/>
      <c r="C196" s="25"/>
      <c r="D196" s="82"/>
      <c r="E196" s="83"/>
      <c r="F196" s="19"/>
      <c r="G196" s="109"/>
      <c r="H196" s="69"/>
      <c r="I196" s="25"/>
      <c r="J196" s="24"/>
      <c r="K196" s="25"/>
      <c r="L196" s="25"/>
      <c r="M196" s="25"/>
      <c r="N196" s="25"/>
      <c r="O196" s="25"/>
      <c r="P196" s="25"/>
      <c r="Q196" s="25"/>
    </row>
    <row r="197" spans="1:17" s="43" customFormat="1" ht="12.5" x14ac:dyDescent="0.35">
      <c r="A197" s="38"/>
      <c r="B197" s="110" t="s">
        <v>59</v>
      </c>
      <c r="C197" s="25"/>
      <c r="D197" s="82"/>
      <c r="E197" s="83"/>
      <c r="F197" s="19"/>
      <c r="G197" s="109"/>
      <c r="H197" s="69"/>
      <c r="I197" s="25"/>
      <c r="J197" s="24"/>
      <c r="K197" s="25"/>
      <c r="L197" s="25"/>
      <c r="M197" s="25"/>
      <c r="N197" s="25"/>
      <c r="O197" s="25"/>
      <c r="P197" s="25"/>
      <c r="Q197" s="25"/>
    </row>
    <row r="198" spans="1:17" s="43" customFormat="1" ht="12.5" x14ac:dyDescent="0.35">
      <c r="A198" s="38"/>
      <c r="B198" s="73" t="s">
        <v>7</v>
      </c>
      <c r="C198" s="25"/>
      <c r="E198" s="83"/>
      <c r="F198" s="92" t="s">
        <v>8</v>
      </c>
      <c r="G198" s="109"/>
      <c r="H198" s="69"/>
      <c r="I198" s="25"/>
      <c r="J198" s="24"/>
      <c r="K198" s="25"/>
      <c r="L198" s="25"/>
      <c r="M198" s="25"/>
      <c r="N198" s="25"/>
      <c r="O198" s="25"/>
      <c r="P198" s="25"/>
      <c r="Q198" s="25"/>
    </row>
    <row r="199" spans="1:17" s="43" customFormat="1" ht="11.5" x14ac:dyDescent="0.35">
      <c r="A199" s="38"/>
      <c r="B199" s="6" t="s">
        <v>85</v>
      </c>
      <c r="C199" s="2"/>
      <c r="D199" s="2"/>
      <c r="E199" s="2"/>
      <c r="F199" s="14">
        <v>0</v>
      </c>
      <c r="G199" s="14">
        <v>0</v>
      </c>
      <c r="H199" s="69"/>
      <c r="I199" s="25"/>
      <c r="J199" s="24"/>
      <c r="K199" s="25"/>
      <c r="L199" s="25"/>
      <c r="M199" s="25"/>
      <c r="N199" s="25"/>
      <c r="O199" s="25"/>
      <c r="P199" s="25"/>
      <c r="Q199" s="25"/>
    </row>
    <row r="200" spans="1:17" s="43" customFormat="1" ht="11.5" x14ac:dyDescent="0.35">
      <c r="A200" s="38"/>
      <c r="B200" s="6" t="s">
        <v>86</v>
      </c>
      <c r="C200" s="2"/>
      <c r="D200" s="2"/>
      <c r="E200" s="2"/>
      <c r="F200" s="14">
        <v>0</v>
      </c>
      <c r="G200" s="14">
        <v>0</v>
      </c>
      <c r="H200" s="69"/>
      <c r="I200" s="25"/>
      <c r="J200" s="24"/>
      <c r="K200" s="25"/>
      <c r="L200" s="25"/>
      <c r="M200" s="25"/>
      <c r="N200" s="25"/>
      <c r="O200" s="25"/>
      <c r="P200" s="25"/>
      <c r="Q200" s="25"/>
    </row>
    <row r="201" spans="1:17" s="43" customFormat="1" ht="11.5" x14ac:dyDescent="0.35">
      <c r="A201" s="38"/>
      <c r="B201" s="6" t="s">
        <v>87</v>
      </c>
      <c r="C201" s="2"/>
      <c r="D201" s="2"/>
      <c r="E201" s="2"/>
      <c r="F201" s="14">
        <v>0</v>
      </c>
      <c r="G201" s="14">
        <v>0</v>
      </c>
      <c r="H201" s="69"/>
      <c r="I201" s="25"/>
      <c r="J201" s="24"/>
      <c r="K201" s="25"/>
      <c r="L201" s="25"/>
      <c r="M201" s="25"/>
      <c r="N201" s="25"/>
      <c r="O201" s="25"/>
      <c r="P201" s="25"/>
      <c r="Q201" s="25"/>
    </row>
    <row r="202" spans="1:17" s="43" customFormat="1" ht="11.5" x14ac:dyDescent="0.35">
      <c r="A202" s="38"/>
      <c r="B202" s="3"/>
      <c r="C202" s="2"/>
      <c r="D202" s="2"/>
      <c r="E202" s="2"/>
      <c r="F202" s="14">
        <v>0</v>
      </c>
      <c r="G202" s="14">
        <v>0</v>
      </c>
      <c r="H202" s="69"/>
      <c r="I202" s="25"/>
      <c r="J202" s="24"/>
      <c r="K202" s="25"/>
      <c r="L202" s="25"/>
      <c r="M202" s="25"/>
      <c r="N202" s="25"/>
      <c r="O202" s="25"/>
      <c r="P202" s="25"/>
      <c r="Q202" s="25"/>
    </row>
    <row r="203" spans="1:17" s="43" customFormat="1" ht="11.5" x14ac:dyDescent="0.35">
      <c r="A203" s="38"/>
      <c r="B203" s="3"/>
      <c r="C203" s="2"/>
      <c r="D203" s="2"/>
      <c r="E203" s="2"/>
      <c r="F203" s="14">
        <v>0</v>
      </c>
      <c r="G203" s="14">
        <v>0</v>
      </c>
      <c r="H203" s="69"/>
      <c r="I203" s="25"/>
      <c r="J203" s="24"/>
      <c r="K203" s="25"/>
      <c r="L203" s="25"/>
      <c r="M203" s="25"/>
      <c r="N203" s="25"/>
      <c r="O203" s="25"/>
      <c r="P203" s="25"/>
      <c r="Q203" s="25"/>
    </row>
    <row r="204" spans="1:17" s="43" customFormat="1" ht="11.5" x14ac:dyDescent="0.35">
      <c r="A204" s="38"/>
      <c r="B204" s="3"/>
      <c r="C204" s="2"/>
      <c r="D204" s="2"/>
      <c r="E204" s="2"/>
      <c r="F204" s="14">
        <v>0</v>
      </c>
      <c r="G204" s="14">
        <v>0</v>
      </c>
      <c r="H204" s="69"/>
      <c r="I204" s="25"/>
      <c r="J204" s="24"/>
      <c r="K204" s="25"/>
      <c r="L204" s="25"/>
      <c r="M204" s="25"/>
      <c r="N204" s="25"/>
      <c r="O204" s="25"/>
      <c r="P204" s="25"/>
      <c r="Q204" s="25"/>
    </row>
    <row r="205" spans="1:17" s="43" customFormat="1" ht="11.5" x14ac:dyDescent="0.35">
      <c r="A205" s="38"/>
      <c r="B205" s="3"/>
      <c r="C205" s="2"/>
      <c r="D205" s="2"/>
      <c r="E205" s="2"/>
      <c r="F205" s="14">
        <v>0</v>
      </c>
      <c r="G205" s="14">
        <v>0</v>
      </c>
      <c r="H205" s="69"/>
      <c r="I205" s="25"/>
      <c r="J205" s="24"/>
      <c r="K205" s="25"/>
      <c r="L205" s="25"/>
      <c r="M205" s="25"/>
      <c r="N205" s="25"/>
      <c r="O205" s="25"/>
      <c r="P205" s="25"/>
      <c r="Q205" s="25"/>
    </row>
    <row r="206" spans="1:17" s="43" customFormat="1" ht="11.5" x14ac:dyDescent="0.35">
      <c r="A206" s="38"/>
      <c r="B206" s="102"/>
      <c r="C206" s="90"/>
      <c r="D206" s="103"/>
      <c r="E206" s="104" t="s">
        <v>31</v>
      </c>
      <c r="F206" s="19">
        <f>SUM(F199:F205)</f>
        <v>0</v>
      </c>
      <c r="G206" s="19">
        <f>SUM(G199:G205)</f>
        <v>0</v>
      </c>
      <c r="H206" s="69"/>
      <c r="I206" s="25"/>
      <c r="J206" s="24"/>
      <c r="K206" s="25"/>
      <c r="L206" s="25"/>
      <c r="M206" s="25"/>
      <c r="N206" s="25"/>
      <c r="O206" s="25"/>
      <c r="P206" s="25"/>
      <c r="Q206" s="25"/>
    </row>
    <row r="207" spans="1:17" s="43" customFormat="1" ht="12.5" x14ac:dyDescent="0.35">
      <c r="A207" s="38"/>
      <c r="B207" s="70"/>
      <c r="C207" s="25"/>
      <c r="D207" s="82"/>
      <c r="E207" s="83"/>
      <c r="F207" s="19"/>
      <c r="G207" s="109"/>
      <c r="H207" s="69"/>
      <c r="I207" s="25"/>
      <c r="J207" s="24"/>
      <c r="K207" s="25"/>
      <c r="L207" s="25"/>
      <c r="M207" s="25"/>
      <c r="N207" s="25"/>
      <c r="O207" s="25"/>
      <c r="P207" s="25"/>
      <c r="Q207" s="25"/>
    </row>
    <row r="208" spans="1:17" s="43" customFormat="1" ht="12.5" x14ac:dyDescent="0.35">
      <c r="A208" s="38"/>
      <c r="B208" s="70" t="s">
        <v>44</v>
      </c>
      <c r="C208" s="25"/>
      <c r="D208" s="82"/>
      <c r="E208" s="83"/>
      <c r="F208" s="19"/>
      <c r="G208" s="109"/>
      <c r="H208" s="69"/>
      <c r="I208" s="25"/>
      <c r="J208" s="24"/>
      <c r="K208" s="25"/>
      <c r="L208" s="25"/>
      <c r="M208" s="25"/>
      <c r="N208" s="25"/>
      <c r="O208" s="25"/>
      <c r="P208" s="25"/>
      <c r="Q208" s="25"/>
    </row>
    <row r="209" spans="1:17" s="43" customFormat="1" ht="12.5" x14ac:dyDescent="0.35">
      <c r="A209" s="38"/>
      <c r="B209" s="73" t="s">
        <v>7</v>
      </c>
      <c r="C209" s="25"/>
      <c r="E209" s="83"/>
      <c r="F209" s="92" t="s">
        <v>8</v>
      </c>
      <c r="G209" s="109"/>
      <c r="H209" s="69"/>
      <c r="I209" s="25"/>
      <c r="J209" s="24"/>
      <c r="K209" s="25"/>
      <c r="L209" s="25"/>
      <c r="M209" s="25"/>
      <c r="N209" s="25"/>
      <c r="O209" s="25"/>
      <c r="P209" s="25"/>
      <c r="Q209" s="25"/>
    </row>
    <row r="210" spans="1:17" s="43" customFormat="1" ht="11.5" x14ac:dyDescent="0.35">
      <c r="A210" s="38"/>
      <c r="B210" s="6" t="s">
        <v>85</v>
      </c>
      <c r="C210" s="2"/>
      <c r="D210" s="2"/>
      <c r="E210" s="2"/>
      <c r="F210" s="14">
        <v>0</v>
      </c>
      <c r="G210" s="14">
        <v>0</v>
      </c>
      <c r="H210" s="69"/>
      <c r="I210" s="25"/>
      <c r="J210" s="24"/>
      <c r="K210" s="25"/>
      <c r="L210" s="25"/>
      <c r="M210" s="25"/>
      <c r="N210" s="25"/>
      <c r="O210" s="25"/>
      <c r="P210" s="25"/>
      <c r="Q210" s="25"/>
    </row>
    <row r="211" spans="1:17" s="43" customFormat="1" ht="11.5" x14ac:dyDescent="0.35">
      <c r="A211" s="38"/>
      <c r="B211" s="6" t="s">
        <v>86</v>
      </c>
      <c r="C211" s="2"/>
      <c r="D211" s="2"/>
      <c r="E211" s="2"/>
      <c r="F211" s="14">
        <v>0</v>
      </c>
      <c r="G211" s="14">
        <v>0</v>
      </c>
      <c r="H211" s="69"/>
      <c r="I211" s="25"/>
      <c r="J211" s="24"/>
      <c r="K211" s="25"/>
      <c r="L211" s="25"/>
      <c r="M211" s="25"/>
      <c r="N211" s="25"/>
      <c r="O211" s="25"/>
      <c r="P211" s="25"/>
      <c r="Q211" s="25"/>
    </row>
    <row r="212" spans="1:17" s="43" customFormat="1" ht="11.5" x14ac:dyDescent="0.35">
      <c r="A212" s="38"/>
      <c r="B212" s="6" t="s">
        <v>87</v>
      </c>
      <c r="C212" s="2"/>
      <c r="D212" s="2"/>
      <c r="E212" s="2"/>
      <c r="F212" s="14">
        <v>0</v>
      </c>
      <c r="G212" s="14">
        <v>0</v>
      </c>
      <c r="H212" s="69"/>
      <c r="I212" s="25"/>
      <c r="J212" s="24"/>
      <c r="K212" s="25"/>
      <c r="L212" s="25"/>
      <c r="M212" s="25"/>
      <c r="N212" s="25"/>
      <c r="O212" s="25"/>
      <c r="P212" s="25"/>
      <c r="Q212" s="25"/>
    </row>
    <row r="213" spans="1:17" s="43" customFormat="1" ht="11.5" x14ac:dyDescent="0.35">
      <c r="A213" s="38"/>
      <c r="B213" s="3"/>
      <c r="C213" s="2"/>
      <c r="D213" s="2"/>
      <c r="E213" s="2"/>
      <c r="F213" s="14">
        <v>0</v>
      </c>
      <c r="G213" s="14">
        <v>0</v>
      </c>
      <c r="H213" s="69"/>
      <c r="I213" s="25"/>
      <c r="J213" s="24"/>
      <c r="K213" s="25"/>
      <c r="L213" s="25"/>
      <c r="M213" s="25"/>
      <c r="N213" s="25"/>
      <c r="O213" s="25"/>
      <c r="P213" s="25"/>
      <c r="Q213" s="25"/>
    </row>
    <row r="214" spans="1:17" s="43" customFormat="1" ht="11.5" x14ac:dyDescent="0.35">
      <c r="A214" s="38"/>
      <c r="B214" s="3"/>
      <c r="C214" s="2"/>
      <c r="D214" s="2"/>
      <c r="E214" s="2"/>
      <c r="F214" s="14">
        <v>0</v>
      </c>
      <c r="G214" s="14">
        <v>0</v>
      </c>
      <c r="H214" s="69"/>
      <c r="I214" s="25"/>
      <c r="J214" s="24"/>
      <c r="K214" s="25"/>
      <c r="L214" s="25"/>
      <c r="M214" s="25"/>
      <c r="N214" s="25"/>
      <c r="O214" s="25"/>
      <c r="P214" s="25"/>
      <c r="Q214" s="25"/>
    </row>
    <row r="215" spans="1:17" s="43" customFormat="1" ht="11.5" x14ac:dyDescent="0.35">
      <c r="A215" s="38"/>
      <c r="B215" s="3"/>
      <c r="C215" s="2"/>
      <c r="D215" s="2"/>
      <c r="E215" s="2"/>
      <c r="F215" s="14">
        <v>0</v>
      </c>
      <c r="G215" s="14">
        <v>0</v>
      </c>
      <c r="H215" s="69"/>
      <c r="I215" s="25"/>
      <c r="J215" s="24"/>
      <c r="K215" s="25"/>
      <c r="L215" s="25"/>
      <c r="M215" s="25"/>
      <c r="N215" s="25"/>
      <c r="O215" s="25"/>
      <c r="P215" s="25"/>
      <c r="Q215" s="25"/>
    </row>
    <row r="216" spans="1:17" s="43" customFormat="1" ht="11.5" x14ac:dyDescent="0.35">
      <c r="A216" s="38"/>
      <c r="B216" s="3"/>
      <c r="C216" s="2"/>
      <c r="D216" s="2"/>
      <c r="E216" s="2"/>
      <c r="F216" s="14">
        <v>0</v>
      </c>
      <c r="G216" s="14">
        <v>0</v>
      </c>
      <c r="H216" s="69"/>
      <c r="I216" s="25"/>
      <c r="J216" s="24"/>
      <c r="K216" s="25"/>
      <c r="L216" s="25"/>
      <c r="M216" s="25"/>
      <c r="N216" s="25"/>
      <c r="O216" s="25"/>
      <c r="P216" s="25"/>
      <c r="Q216" s="25"/>
    </row>
    <row r="217" spans="1:17" s="43" customFormat="1" ht="11.5" x14ac:dyDescent="0.35">
      <c r="A217" s="38"/>
      <c r="B217" s="102"/>
      <c r="C217" s="90"/>
      <c r="D217" s="103"/>
      <c r="E217" s="104" t="s">
        <v>47</v>
      </c>
      <c r="F217" s="19">
        <f>SUM(F210:F216)</f>
        <v>0</v>
      </c>
      <c r="G217" s="19">
        <f>SUM(G210:G216)</f>
        <v>0</v>
      </c>
      <c r="H217" s="69"/>
      <c r="I217" s="25"/>
      <c r="J217" s="24"/>
      <c r="K217" s="25"/>
      <c r="L217" s="25"/>
      <c r="M217" s="25"/>
      <c r="N217" s="25"/>
      <c r="O217" s="25"/>
      <c r="P217" s="25"/>
      <c r="Q217" s="25"/>
    </row>
    <row r="218" spans="1:17" s="43" customFormat="1" thickBot="1" x14ac:dyDescent="0.4">
      <c r="A218" s="38"/>
      <c r="B218" s="70"/>
      <c r="C218" s="25"/>
      <c r="D218" s="82"/>
      <c r="E218" s="83"/>
      <c r="F218" s="19"/>
      <c r="G218" s="109"/>
      <c r="H218" s="69"/>
      <c r="I218" s="25"/>
      <c r="J218" s="24"/>
      <c r="K218" s="25"/>
      <c r="L218" s="25"/>
      <c r="M218" s="25"/>
      <c r="N218" s="25"/>
      <c r="O218" s="25"/>
      <c r="P218" s="25"/>
      <c r="Q218" s="25"/>
    </row>
    <row r="219" spans="1:17" s="43" customFormat="1" ht="12" thickBot="1" x14ac:dyDescent="0.4">
      <c r="A219" s="38"/>
      <c r="B219" s="77"/>
      <c r="C219" s="78"/>
      <c r="D219" s="105"/>
      <c r="E219" s="80" t="s">
        <v>22</v>
      </c>
      <c r="F219" s="60">
        <f>F184+F195+F206+F217</f>
        <v>0</v>
      </c>
      <c r="G219" s="60">
        <f>G184+G195+G206+G217</f>
        <v>0</v>
      </c>
      <c r="H219" s="81"/>
      <c r="I219" s="25"/>
      <c r="J219" s="24"/>
      <c r="K219" s="25"/>
      <c r="L219" s="25"/>
      <c r="M219" s="25"/>
      <c r="N219" s="25"/>
      <c r="O219" s="25"/>
      <c r="P219" s="25"/>
      <c r="Q219" s="25"/>
    </row>
    <row r="220" spans="1:17" s="43" customFormat="1" thickBot="1" x14ac:dyDescent="0.4">
      <c r="A220" s="38"/>
      <c r="B220" s="25"/>
      <c r="C220" s="25"/>
      <c r="D220" s="82"/>
      <c r="E220" s="83"/>
      <c r="F220" s="19"/>
      <c r="G220" s="109"/>
      <c r="H220" s="106"/>
      <c r="I220" s="25"/>
      <c r="J220" s="24"/>
      <c r="K220" s="25"/>
      <c r="L220" s="25"/>
      <c r="M220" s="25"/>
      <c r="N220" s="25"/>
      <c r="O220" s="25"/>
      <c r="P220" s="25"/>
      <c r="Q220" s="25"/>
    </row>
    <row r="221" spans="1:17" s="43" customFormat="1" ht="15.5" x14ac:dyDescent="0.35">
      <c r="A221" s="62" t="s">
        <v>117</v>
      </c>
      <c r="B221" s="87" t="s">
        <v>118</v>
      </c>
      <c r="C221" s="65"/>
      <c r="D221" s="65"/>
      <c r="E221" s="65"/>
      <c r="F221" s="65"/>
      <c r="G221" s="65"/>
      <c r="H221" s="65"/>
      <c r="I221" s="70"/>
      <c r="J221" s="24"/>
      <c r="K221" s="25"/>
      <c r="L221" s="25"/>
      <c r="M221" s="25"/>
      <c r="N221" s="25"/>
      <c r="O221" s="25"/>
      <c r="P221" s="25"/>
      <c r="Q221" s="25"/>
    </row>
    <row r="222" spans="1:17" s="43" customFormat="1" ht="15.5" x14ac:dyDescent="0.35">
      <c r="A222" s="38"/>
      <c r="B222" s="89"/>
      <c r="C222" s="90"/>
      <c r="D222" s="90"/>
      <c r="E222" s="90"/>
      <c r="F222" s="20"/>
      <c r="G222" s="109"/>
      <c r="H222" s="93"/>
      <c r="I222" s="25"/>
      <c r="J222" s="24"/>
      <c r="K222" s="25"/>
      <c r="L222" s="25"/>
      <c r="M222" s="25"/>
      <c r="N222" s="25"/>
      <c r="O222" s="25"/>
      <c r="P222" s="25"/>
      <c r="Q222" s="25"/>
    </row>
    <row r="223" spans="1:17" s="43" customFormat="1" ht="11.5" x14ac:dyDescent="0.35">
      <c r="A223" s="38"/>
      <c r="B223" s="70" t="s">
        <v>13</v>
      </c>
      <c r="C223" s="71"/>
      <c r="D223" s="71"/>
      <c r="E223" s="35"/>
      <c r="F223" s="72" t="s">
        <v>119</v>
      </c>
      <c r="G223" s="72" t="s">
        <v>129</v>
      </c>
      <c r="H223" s="69"/>
      <c r="I223" s="25"/>
      <c r="J223" s="24"/>
      <c r="K223" s="25"/>
      <c r="L223" s="25"/>
      <c r="M223" s="25"/>
      <c r="N223" s="25"/>
      <c r="O223" s="25"/>
      <c r="P223" s="25"/>
      <c r="Q223" s="25"/>
    </row>
    <row r="224" spans="1:17" s="43" customFormat="1" ht="11.5" x14ac:dyDescent="0.35">
      <c r="A224" s="38"/>
      <c r="B224" s="73" t="s">
        <v>64</v>
      </c>
      <c r="C224" s="74"/>
      <c r="D224" s="34" t="s">
        <v>3</v>
      </c>
      <c r="E224" s="74" t="s">
        <v>4</v>
      </c>
      <c r="F224" s="92" t="s">
        <v>5</v>
      </c>
      <c r="G224" s="34" t="s">
        <v>109</v>
      </c>
      <c r="H224" s="69"/>
      <c r="I224" s="25"/>
      <c r="J224" s="24"/>
      <c r="K224" s="25"/>
      <c r="L224" s="25"/>
      <c r="M224" s="25"/>
      <c r="N224" s="25"/>
      <c r="O224" s="25"/>
      <c r="P224" s="25"/>
      <c r="Q224" s="25"/>
    </row>
    <row r="225" spans="1:17" s="43" customFormat="1" ht="11.5" x14ac:dyDescent="0.35">
      <c r="A225" s="38"/>
      <c r="B225" s="6" t="s">
        <v>84</v>
      </c>
      <c r="C225" s="2"/>
      <c r="D225" s="13"/>
      <c r="E225" s="2"/>
      <c r="F225" s="20">
        <f t="shared" ref="F225:F233" si="5">$D225*E225</f>
        <v>0</v>
      </c>
      <c r="G225" s="14">
        <v>0</v>
      </c>
      <c r="H225" s="69"/>
      <c r="I225" s="25"/>
      <c r="J225" s="24"/>
      <c r="K225" s="25"/>
      <c r="L225" s="25"/>
      <c r="M225" s="25"/>
      <c r="N225" s="25"/>
      <c r="O225" s="25"/>
      <c r="P225" s="25"/>
      <c r="Q225" s="25"/>
    </row>
    <row r="226" spans="1:17" s="43" customFormat="1" ht="11.5" x14ac:dyDescent="0.35">
      <c r="A226" s="38"/>
      <c r="B226" s="6" t="s">
        <v>82</v>
      </c>
      <c r="C226" s="2"/>
      <c r="D226" s="13"/>
      <c r="E226" s="2"/>
      <c r="F226" s="20">
        <f t="shared" si="5"/>
        <v>0</v>
      </c>
      <c r="G226" s="14">
        <v>0</v>
      </c>
      <c r="H226" s="69"/>
      <c r="I226" s="25"/>
      <c r="J226" s="24"/>
      <c r="K226" s="25"/>
      <c r="L226" s="25"/>
      <c r="M226" s="25"/>
      <c r="N226" s="25"/>
      <c r="O226" s="25"/>
      <c r="P226" s="25"/>
      <c r="Q226" s="25"/>
    </row>
    <row r="227" spans="1:17" s="43" customFormat="1" ht="11.5" x14ac:dyDescent="0.35">
      <c r="A227" s="38"/>
      <c r="B227" s="6" t="s">
        <v>83</v>
      </c>
      <c r="C227" s="2"/>
      <c r="D227" s="13"/>
      <c r="E227" s="2"/>
      <c r="F227" s="20">
        <f t="shared" si="5"/>
        <v>0</v>
      </c>
      <c r="G227" s="14">
        <v>0</v>
      </c>
      <c r="H227" s="69"/>
      <c r="I227" s="25"/>
      <c r="J227" s="24"/>
      <c r="K227" s="25"/>
      <c r="L227" s="25"/>
      <c r="M227" s="25"/>
      <c r="N227" s="25"/>
      <c r="O227" s="25"/>
      <c r="P227" s="25"/>
      <c r="Q227" s="25"/>
    </row>
    <row r="228" spans="1:17" s="43" customFormat="1" ht="11.5" x14ac:dyDescent="0.35">
      <c r="A228" s="38"/>
      <c r="B228" s="6"/>
      <c r="C228" s="2"/>
      <c r="D228" s="13"/>
      <c r="E228" s="2"/>
      <c r="F228" s="20">
        <f t="shared" si="5"/>
        <v>0</v>
      </c>
      <c r="G228" s="14">
        <v>0</v>
      </c>
      <c r="H228" s="69"/>
      <c r="I228" s="25"/>
      <c r="J228" s="24"/>
      <c r="K228" s="25"/>
      <c r="L228" s="25"/>
      <c r="M228" s="25"/>
      <c r="N228" s="25"/>
      <c r="O228" s="25"/>
      <c r="P228" s="25"/>
      <c r="Q228" s="25"/>
    </row>
    <row r="229" spans="1:17" s="43" customFormat="1" ht="11.5" x14ac:dyDescent="0.35">
      <c r="A229" s="38"/>
      <c r="B229" s="6"/>
      <c r="C229" s="2"/>
      <c r="D229" s="13"/>
      <c r="E229" s="2"/>
      <c r="F229" s="20">
        <f t="shared" si="5"/>
        <v>0</v>
      </c>
      <c r="G229" s="14">
        <v>0</v>
      </c>
      <c r="H229" s="69"/>
      <c r="I229" s="25"/>
      <c r="J229" s="24"/>
      <c r="K229" s="25"/>
      <c r="L229" s="25"/>
      <c r="M229" s="25"/>
      <c r="N229" s="25"/>
      <c r="O229" s="25"/>
      <c r="P229" s="25"/>
      <c r="Q229" s="25"/>
    </row>
    <row r="230" spans="1:17" s="43" customFormat="1" ht="11.5" x14ac:dyDescent="0.35">
      <c r="A230" s="38"/>
      <c r="B230" s="6"/>
      <c r="C230" s="2"/>
      <c r="D230" s="13"/>
      <c r="E230" s="2"/>
      <c r="F230" s="20">
        <f t="shared" si="5"/>
        <v>0</v>
      </c>
      <c r="G230" s="14">
        <v>0</v>
      </c>
      <c r="H230" s="69"/>
      <c r="I230" s="25"/>
      <c r="J230" s="24"/>
      <c r="K230" s="25"/>
      <c r="L230" s="25"/>
      <c r="M230" s="25"/>
      <c r="N230" s="25"/>
      <c r="O230" s="25"/>
      <c r="P230" s="25"/>
      <c r="Q230" s="25"/>
    </row>
    <row r="231" spans="1:17" s="43" customFormat="1" ht="11.5" x14ac:dyDescent="0.35">
      <c r="A231" s="38"/>
      <c r="B231" s="6"/>
      <c r="C231" s="2"/>
      <c r="D231" s="13"/>
      <c r="E231" s="2"/>
      <c r="F231" s="20">
        <f t="shared" si="5"/>
        <v>0</v>
      </c>
      <c r="G231" s="14">
        <v>0</v>
      </c>
      <c r="H231" s="69"/>
      <c r="I231" s="25"/>
      <c r="J231" s="24"/>
      <c r="K231" s="25"/>
      <c r="L231" s="25"/>
      <c r="M231" s="25"/>
      <c r="N231" s="25"/>
      <c r="O231" s="25"/>
      <c r="P231" s="25"/>
      <c r="Q231" s="25"/>
    </row>
    <row r="232" spans="1:17" s="43" customFormat="1" ht="11.5" x14ac:dyDescent="0.35">
      <c r="A232" s="38"/>
      <c r="B232" s="6"/>
      <c r="C232" s="2"/>
      <c r="D232" s="13"/>
      <c r="E232" s="2"/>
      <c r="F232" s="20">
        <f t="shared" si="5"/>
        <v>0</v>
      </c>
      <c r="G232" s="14">
        <v>0</v>
      </c>
      <c r="H232" s="69"/>
      <c r="I232" s="25"/>
      <c r="J232" s="24"/>
      <c r="K232" s="25"/>
      <c r="L232" s="25"/>
      <c r="M232" s="25"/>
      <c r="N232" s="25"/>
      <c r="O232" s="25"/>
      <c r="P232" s="25"/>
      <c r="Q232" s="25"/>
    </row>
    <row r="233" spans="1:17" s="43" customFormat="1" ht="11.5" x14ac:dyDescent="0.35">
      <c r="A233" s="38"/>
      <c r="B233" s="6"/>
      <c r="C233" s="2"/>
      <c r="D233" s="13"/>
      <c r="E233" s="2"/>
      <c r="F233" s="20">
        <f t="shared" si="5"/>
        <v>0</v>
      </c>
      <c r="G233" s="14">
        <v>0</v>
      </c>
      <c r="H233" s="69"/>
      <c r="I233" s="25"/>
      <c r="J233" s="24"/>
      <c r="K233" s="25"/>
      <c r="L233" s="25"/>
      <c r="M233" s="25"/>
      <c r="N233" s="25"/>
      <c r="O233" s="25"/>
      <c r="P233" s="25"/>
      <c r="Q233" s="25"/>
    </row>
    <row r="234" spans="1:17" s="43" customFormat="1" ht="11.5" x14ac:dyDescent="0.35">
      <c r="A234" s="38"/>
      <c r="B234" s="95"/>
      <c r="C234" s="35"/>
      <c r="D234" s="96"/>
      <c r="E234" s="97" t="s">
        <v>14</v>
      </c>
      <c r="F234" s="85">
        <f>SUM(F225:F233)</f>
        <v>0</v>
      </c>
      <c r="G234" s="85">
        <f>SUM(G225:G233)</f>
        <v>0</v>
      </c>
      <c r="H234" s="69"/>
      <c r="I234" s="25"/>
      <c r="J234" s="24"/>
      <c r="K234" s="25"/>
      <c r="L234" s="25"/>
      <c r="M234" s="25"/>
      <c r="N234" s="25"/>
      <c r="O234" s="25"/>
      <c r="P234" s="25"/>
      <c r="Q234" s="25"/>
    </row>
    <row r="235" spans="1:17" s="43" customFormat="1" ht="12.5" x14ac:dyDescent="0.35">
      <c r="A235" s="38"/>
      <c r="B235" s="70"/>
      <c r="C235" s="25"/>
      <c r="D235" s="98"/>
      <c r="E235" s="98"/>
      <c r="F235" s="85"/>
      <c r="G235" s="109"/>
      <c r="H235" s="69"/>
      <c r="I235" s="25"/>
      <c r="J235" s="24"/>
      <c r="K235" s="25"/>
      <c r="L235" s="25"/>
      <c r="M235" s="25"/>
      <c r="N235" s="25"/>
      <c r="O235" s="25"/>
      <c r="P235" s="25"/>
      <c r="Q235" s="25"/>
    </row>
    <row r="236" spans="1:17" s="43" customFormat="1" ht="12.5" x14ac:dyDescent="0.35">
      <c r="A236" s="38"/>
      <c r="B236" s="70" t="s">
        <v>17</v>
      </c>
      <c r="C236" s="25"/>
      <c r="D236" s="35"/>
      <c r="E236" s="99"/>
      <c r="F236" s="100"/>
      <c r="G236" s="109"/>
      <c r="H236" s="101"/>
      <c r="I236" s="25"/>
      <c r="J236" s="24"/>
      <c r="K236" s="25"/>
      <c r="L236" s="25"/>
      <c r="M236" s="25"/>
      <c r="N236" s="25"/>
      <c r="O236" s="25"/>
      <c r="P236" s="25"/>
      <c r="Q236" s="25"/>
    </row>
    <row r="237" spans="1:17" s="43" customFormat="1" ht="12.5" x14ac:dyDescent="0.35">
      <c r="A237" s="38"/>
      <c r="B237" s="73" t="s">
        <v>7</v>
      </c>
      <c r="C237" s="25"/>
      <c r="E237" s="83"/>
      <c r="F237" s="92" t="s">
        <v>8</v>
      </c>
      <c r="G237" s="109"/>
      <c r="H237" s="101"/>
      <c r="I237" s="25"/>
      <c r="J237" s="24"/>
      <c r="K237" s="25"/>
      <c r="L237" s="25"/>
      <c r="M237" s="25"/>
      <c r="N237" s="25"/>
      <c r="O237" s="25"/>
      <c r="P237" s="25"/>
      <c r="Q237" s="25"/>
    </row>
    <row r="238" spans="1:17" s="43" customFormat="1" ht="11.5" x14ac:dyDescent="0.35">
      <c r="A238" s="38"/>
      <c r="B238" s="6"/>
      <c r="C238" s="2"/>
      <c r="D238" s="2"/>
      <c r="E238" s="2"/>
      <c r="F238" s="14"/>
      <c r="G238" s="14">
        <v>0</v>
      </c>
      <c r="H238" s="101"/>
      <c r="I238" s="25"/>
      <c r="J238" s="24"/>
      <c r="K238" s="25"/>
      <c r="L238" s="25"/>
      <c r="M238" s="25"/>
      <c r="N238" s="25"/>
      <c r="O238" s="25"/>
      <c r="P238" s="25"/>
      <c r="Q238" s="25"/>
    </row>
    <row r="239" spans="1:17" s="43" customFormat="1" ht="11.5" x14ac:dyDescent="0.35">
      <c r="A239" s="38"/>
      <c r="B239" s="3"/>
      <c r="C239" s="2"/>
      <c r="D239" s="2"/>
      <c r="E239" s="2"/>
      <c r="F239" s="14">
        <v>0</v>
      </c>
      <c r="G239" s="14">
        <v>0</v>
      </c>
      <c r="H239" s="101"/>
      <c r="I239" s="25"/>
      <c r="J239" s="24"/>
      <c r="K239" s="25"/>
      <c r="L239" s="25"/>
      <c r="M239" s="25"/>
      <c r="N239" s="25"/>
      <c r="O239" s="25"/>
      <c r="P239" s="25"/>
      <c r="Q239" s="25"/>
    </row>
    <row r="240" spans="1:17" s="43" customFormat="1" ht="11.5" x14ac:dyDescent="0.35">
      <c r="A240" s="38"/>
      <c r="B240" s="3"/>
      <c r="C240" s="2"/>
      <c r="D240" s="2"/>
      <c r="E240" s="2"/>
      <c r="F240" s="14">
        <v>0</v>
      </c>
      <c r="G240" s="14">
        <v>0</v>
      </c>
      <c r="H240" s="101"/>
      <c r="I240" s="25"/>
      <c r="J240" s="24"/>
      <c r="K240" s="25"/>
      <c r="L240" s="25"/>
      <c r="M240" s="25"/>
      <c r="N240" s="25"/>
      <c r="O240" s="25"/>
      <c r="P240" s="25"/>
      <c r="Q240" s="25"/>
    </row>
    <row r="241" spans="1:17" s="43" customFormat="1" ht="11.5" x14ac:dyDescent="0.35">
      <c r="A241" s="38"/>
      <c r="B241" s="3"/>
      <c r="C241" s="2"/>
      <c r="D241" s="2"/>
      <c r="E241" s="2"/>
      <c r="F241" s="14">
        <v>0</v>
      </c>
      <c r="G241" s="14">
        <v>0</v>
      </c>
      <c r="H241" s="101"/>
      <c r="I241" s="25"/>
      <c r="J241" s="24"/>
      <c r="K241" s="35"/>
      <c r="L241" s="25"/>
      <c r="M241" s="25"/>
      <c r="N241" s="25"/>
      <c r="O241" s="25"/>
      <c r="P241" s="25"/>
      <c r="Q241" s="25"/>
    </row>
    <row r="242" spans="1:17" s="43" customFormat="1" ht="11.5" x14ac:dyDescent="0.35">
      <c r="A242" s="38"/>
      <c r="B242" s="3"/>
      <c r="C242" s="2"/>
      <c r="D242" s="2"/>
      <c r="E242" s="2"/>
      <c r="F242" s="14">
        <v>0</v>
      </c>
      <c r="G242" s="14">
        <v>0</v>
      </c>
      <c r="H242" s="101"/>
      <c r="I242" s="25"/>
      <c r="J242" s="24"/>
      <c r="K242" s="25"/>
      <c r="L242" s="25"/>
      <c r="M242" s="25"/>
      <c r="N242" s="25"/>
      <c r="O242" s="25"/>
      <c r="P242" s="25"/>
      <c r="Q242" s="25"/>
    </row>
    <row r="243" spans="1:17" s="43" customFormat="1" ht="11.5" x14ac:dyDescent="0.35">
      <c r="A243" s="38"/>
      <c r="B243" s="3"/>
      <c r="C243" s="2"/>
      <c r="D243" s="2"/>
      <c r="E243" s="2"/>
      <c r="F243" s="14">
        <v>0</v>
      </c>
      <c r="G243" s="14">
        <v>0</v>
      </c>
      <c r="H243" s="101"/>
      <c r="I243" s="25"/>
      <c r="J243" s="24"/>
      <c r="K243" s="25"/>
      <c r="L243" s="25"/>
      <c r="M243" s="25"/>
      <c r="N243" s="25"/>
      <c r="O243" s="25"/>
      <c r="P243" s="25"/>
      <c r="Q243" s="25"/>
    </row>
    <row r="244" spans="1:17" s="43" customFormat="1" ht="11.5" x14ac:dyDescent="0.35">
      <c r="A244" s="38"/>
      <c r="B244" s="3"/>
      <c r="C244" s="2"/>
      <c r="D244" s="2"/>
      <c r="E244" s="2"/>
      <c r="F244" s="14">
        <v>0</v>
      </c>
      <c r="G244" s="14">
        <v>0</v>
      </c>
      <c r="H244" s="101"/>
      <c r="I244" s="25"/>
      <c r="J244" s="24"/>
      <c r="K244" s="25"/>
      <c r="L244" s="25"/>
      <c r="M244" s="25"/>
      <c r="N244" s="25"/>
      <c r="O244" s="25"/>
      <c r="P244" s="25"/>
      <c r="Q244" s="25"/>
    </row>
    <row r="245" spans="1:17" s="43" customFormat="1" ht="11.5" x14ac:dyDescent="0.35">
      <c r="A245" s="38"/>
      <c r="B245" s="102"/>
      <c r="C245" s="90"/>
      <c r="D245" s="103"/>
      <c r="E245" s="97" t="s">
        <v>18</v>
      </c>
      <c r="F245" s="19">
        <f>SUM(F238:F244)</f>
        <v>0</v>
      </c>
      <c r="G245" s="85">
        <f>SUM(G238:G244)</f>
        <v>0</v>
      </c>
      <c r="H245" s="101"/>
      <c r="I245" s="25"/>
      <c r="J245" s="24"/>
      <c r="K245" s="25"/>
      <c r="L245" s="25"/>
      <c r="M245" s="25"/>
      <c r="N245" s="25"/>
      <c r="O245" s="25"/>
      <c r="P245" s="25"/>
      <c r="Q245" s="25"/>
    </row>
    <row r="246" spans="1:17" s="43" customFormat="1" ht="12.5" x14ac:dyDescent="0.35">
      <c r="A246" s="38"/>
      <c r="B246" s="70"/>
      <c r="C246" s="25"/>
      <c r="D246" s="82"/>
      <c r="E246" s="83"/>
      <c r="F246" s="19"/>
      <c r="G246" s="109"/>
      <c r="H246" s="69"/>
      <c r="I246" s="25"/>
      <c r="J246" s="24"/>
      <c r="K246" s="25"/>
      <c r="L246" s="25"/>
      <c r="M246" s="25"/>
      <c r="N246" s="25"/>
      <c r="O246" s="25"/>
      <c r="P246" s="25"/>
      <c r="Q246" s="25"/>
    </row>
    <row r="247" spans="1:17" s="43" customFormat="1" ht="12.5" x14ac:dyDescent="0.35">
      <c r="A247" s="38"/>
      <c r="B247" s="70" t="s">
        <v>44</v>
      </c>
      <c r="C247" s="25"/>
      <c r="D247" s="82"/>
      <c r="E247" s="83"/>
      <c r="F247" s="19"/>
      <c r="G247" s="109"/>
      <c r="H247" s="69"/>
      <c r="I247" s="25"/>
      <c r="J247" s="24"/>
      <c r="K247" s="25"/>
      <c r="L247" s="25"/>
      <c r="M247" s="25"/>
      <c r="N247" s="25"/>
      <c r="O247" s="25"/>
      <c r="P247" s="25"/>
      <c r="Q247" s="25"/>
    </row>
    <row r="248" spans="1:17" s="43" customFormat="1" ht="12.5" x14ac:dyDescent="0.35">
      <c r="A248" s="38"/>
      <c r="B248" s="73" t="s">
        <v>7</v>
      </c>
      <c r="C248" s="25"/>
      <c r="E248" s="83"/>
      <c r="F248" s="92" t="s">
        <v>8</v>
      </c>
      <c r="G248" s="109"/>
      <c r="H248" s="69"/>
      <c r="I248" s="25"/>
      <c r="J248" s="24"/>
      <c r="K248" s="25"/>
      <c r="L248" s="25"/>
      <c r="M248" s="25"/>
      <c r="N248" s="25"/>
      <c r="O248" s="25"/>
      <c r="P248" s="25"/>
      <c r="Q248" s="25"/>
    </row>
    <row r="249" spans="1:17" s="43" customFormat="1" ht="11.5" x14ac:dyDescent="0.35">
      <c r="A249" s="38"/>
      <c r="B249" s="6"/>
      <c r="C249" s="2"/>
      <c r="D249" s="2"/>
      <c r="E249" s="2"/>
      <c r="F249" s="14">
        <v>0</v>
      </c>
      <c r="G249" s="14">
        <v>0</v>
      </c>
      <c r="H249" s="69"/>
      <c r="I249" s="25"/>
      <c r="J249" s="24"/>
      <c r="K249" s="25"/>
      <c r="L249" s="25"/>
      <c r="M249" s="25"/>
      <c r="N249" s="25"/>
      <c r="O249" s="25"/>
      <c r="P249" s="25"/>
      <c r="Q249" s="25"/>
    </row>
    <row r="250" spans="1:17" s="43" customFormat="1" ht="11.5" x14ac:dyDescent="0.35">
      <c r="A250" s="38"/>
      <c r="B250" s="6"/>
      <c r="C250" s="2"/>
      <c r="D250" s="2"/>
      <c r="E250" s="2"/>
      <c r="F250" s="14">
        <v>0</v>
      </c>
      <c r="G250" s="14">
        <v>0</v>
      </c>
      <c r="H250" s="69"/>
      <c r="I250" s="25"/>
      <c r="J250" s="24"/>
      <c r="K250" s="25"/>
      <c r="L250" s="25"/>
      <c r="M250" s="25"/>
      <c r="N250" s="25"/>
      <c r="O250" s="25"/>
      <c r="P250" s="25"/>
      <c r="Q250" s="25"/>
    </row>
    <row r="251" spans="1:17" s="43" customFormat="1" ht="11.5" x14ac:dyDescent="0.35">
      <c r="A251" s="38"/>
      <c r="B251" s="3"/>
      <c r="C251" s="2"/>
      <c r="D251" s="2"/>
      <c r="E251" s="2"/>
      <c r="F251" s="14">
        <v>0</v>
      </c>
      <c r="G251" s="14">
        <v>0</v>
      </c>
      <c r="H251" s="69"/>
      <c r="I251" s="25"/>
      <c r="J251" s="24"/>
      <c r="K251" s="25"/>
      <c r="L251" s="25"/>
      <c r="M251" s="25"/>
      <c r="N251" s="25"/>
      <c r="O251" s="25"/>
      <c r="P251" s="25"/>
      <c r="Q251" s="25"/>
    </row>
    <row r="252" spans="1:17" s="43" customFormat="1" ht="11.5" x14ac:dyDescent="0.35">
      <c r="A252" s="38"/>
      <c r="B252" s="3"/>
      <c r="C252" s="2"/>
      <c r="D252" s="2"/>
      <c r="E252" s="2"/>
      <c r="F252" s="14">
        <v>0</v>
      </c>
      <c r="G252" s="14">
        <v>0</v>
      </c>
      <c r="H252" s="69"/>
      <c r="I252" s="25"/>
      <c r="J252" s="24"/>
      <c r="K252" s="25"/>
      <c r="L252" s="25"/>
      <c r="M252" s="25"/>
      <c r="N252" s="25"/>
      <c r="O252" s="25"/>
      <c r="P252" s="25"/>
      <c r="Q252" s="25"/>
    </row>
    <row r="253" spans="1:17" s="43" customFormat="1" ht="11.5" x14ac:dyDescent="0.35">
      <c r="A253" s="38"/>
      <c r="B253" s="3"/>
      <c r="C253" s="2"/>
      <c r="D253" s="2"/>
      <c r="E253" s="2"/>
      <c r="F253" s="14">
        <v>0</v>
      </c>
      <c r="G253" s="14">
        <v>0</v>
      </c>
      <c r="H253" s="69"/>
      <c r="I253" s="25"/>
      <c r="J253" s="24"/>
      <c r="K253" s="25"/>
      <c r="L253" s="25"/>
      <c r="M253" s="25"/>
      <c r="N253" s="25"/>
      <c r="O253" s="25"/>
      <c r="P253" s="25"/>
      <c r="Q253" s="25"/>
    </row>
    <row r="254" spans="1:17" s="43" customFormat="1" ht="11.5" x14ac:dyDescent="0.35">
      <c r="A254" s="38"/>
      <c r="B254" s="3"/>
      <c r="C254" s="2"/>
      <c r="D254" s="2"/>
      <c r="E254" s="2"/>
      <c r="F254" s="14">
        <v>0</v>
      </c>
      <c r="G254" s="14">
        <v>0</v>
      </c>
      <c r="H254" s="69"/>
      <c r="I254" s="25"/>
      <c r="J254" s="24"/>
      <c r="K254" s="25"/>
      <c r="L254" s="25"/>
      <c r="M254" s="25"/>
      <c r="N254" s="25"/>
      <c r="O254" s="25"/>
      <c r="P254" s="25"/>
      <c r="Q254" s="25"/>
    </row>
    <row r="255" spans="1:17" s="43" customFormat="1" ht="11.5" x14ac:dyDescent="0.35">
      <c r="A255" s="38"/>
      <c r="B255" s="3"/>
      <c r="C255" s="2"/>
      <c r="D255" s="2"/>
      <c r="E255" s="2"/>
      <c r="F255" s="14">
        <v>0</v>
      </c>
      <c r="G255" s="14">
        <v>0</v>
      </c>
      <c r="H255" s="69"/>
      <c r="I255" s="25"/>
      <c r="J255" s="24"/>
      <c r="K255" s="25"/>
      <c r="L255" s="25"/>
      <c r="M255" s="25"/>
      <c r="N255" s="25"/>
      <c r="O255" s="25"/>
      <c r="P255" s="25"/>
      <c r="Q255" s="25"/>
    </row>
    <row r="256" spans="1:17" s="43" customFormat="1" ht="11.5" x14ac:dyDescent="0.35">
      <c r="A256" s="38"/>
      <c r="B256" s="102"/>
      <c r="C256" s="90"/>
      <c r="D256" s="103"/>
      <c r="E256" s="104" t="s">
        <v>47</v>
      </c>
      <c r="F256" s="19">
        <f>SUM(F249:F255)</f>
        <v>0</v>
      </c>
      <c r="G256" s="19">
        <f>SUM(G249:G255)</f>
        <v>0</v>
      </c>
      <c r="H256" s="69"/>
      <c r="I256" s="25"/>
      <c r="J256" s="24"/>
      <c r="K256" s="25"/>
      <c r="L256" s="25"/>
      <c r="M256" s="25"/>
      <c r="N256" s="25"/>
      <c r="O256" s="25"/>
      <c r="P256" s="25"/>
      <c r="Q256" s="25"/>
    </row>
    <row r="257" spans="1:17" s="43" customFormat="1" thickBot="1" x14ac:dyDescent="0.4">
      <c r="A257" s="38"/>
      <c r="B257" s="70"/>
      <c r="C257" s="25"/>
      <c r="D257" s="82"/>
      <c r="E257" s="83"/>
      <c r="F257" s="19"/>
      <c r="G257" s="109"/>
      <c r="H257" s="69"/>
      <c r="I257" s="25"/>
      <c r="J257" s="24"/>
      <c r="K257" s="25"/>
      <c r="L257" s="25"/>
      <c r="M257" s="25"/>
      <c r="N257" s="25"/>
      <c r="O257" s="25"/>
      <c r="P257" s="25"/>
      <c r="Q257" s="25"/>
    </row>
    <row r="258" spans="1:17" s="43" customFormat="1" ht="12" thickBot="1" x14ac:dyDescent="0.4">
      <c r="A258" s="38"/>
      <c r="B258" s="77"/>
      <c r="C258" s="78"/>
      <c r="D258" s="105"/>
      <c r="E258" s="80" t="s">
        <v>141</v>
      </c>
      <c r="F258" s="60">
        <f>F234+F245+F256</f>
        <v>0</v>
      </c>
      <c r="G258" s="60">
        <f>G234+G245+G256</f>
        <v>0</v>
      </c>
      <c r="H258" s="81"/>
      <c r="I258" s="25"/>
      <c r="J258" s="24"/>
      <c r="K258" s="25"/>
      <c r="L258" s="25"/>
      <c r="M258" s="25"/>
      <c r="N258" s="25"/>
      <c r="O258" s="25"/>
      <c r="P258" s="25"/>
      <c r="Q258" s="25"/>
    </row>
    <row r="259" spans="1:17" s="43" customFormat="1" thickBot="1" x14ac:dyDescent="0.4">
      <c r="A259" s="38"/>
      <c r="B259" s="25"/>
      <c r="C259" s="25"/>
      <c r="D259" s="82"/>
      <c r="E259" s="83"/>
      <c r="F259" s="19"/>
      <c r="G259" s="109"/>
      <c r="H259" s="106"/>
      <c r="I259" s="25"/>
      <c r="J259" s="24"/>
      <c r="K259" s="25"/>
      <c r="L259" s="25"/>
      <c r="M259" s="25"/>
      <c r="N259" s="25"/>
      <c r="O259" s="25"/>
      <c r="P259" s="25"/>
      <c r="Q259" s="25"/>
    </row>
    <row r="260" spans="1:17" s="43" customFormat="1" ht="15.5" x14ac:dyDescent="0.35">
      <c r="A260" s="62" t="s">
        <v>12</v>
      </c>
      <c r="B260" s="167" t="s">
        <v>120</v>
      </c>
      <c r="C260" s="65"/>
      <c r="D260" s="65"/>
      <c r="E260" s="65"/>
      <c r="F260" s="65"/>
      <c r="G260" s="65"/>
      <c r="H260" s="66"/>
      <c r="I260" s="70"/>
      <c r="J260" s="24"/>
      <c r="K260" s="25"/>
      <c r="L260" s="25"/>
      <c r="M260" s="25"/>
      <c r="N260" s="25"/>
      <c r="O260" s="25"/>
      <c r="P260" s="25"/>
      <c r="Q260" s="25"/>
    </row>
    <row r="261" spans="1:17" s="43" customFormat="1" ht="15.5" x14ac:dyDescent="0.35">
      <c r="A261" s="62"/>
      <c r="B261" s="165" t="s">
        <v>100</v>
      </c>
      <c r="C261" s="166"/>
      <c r="D261" s="90"/>
      <c r="E261" s="90"/>
      <c r="F261" s="33"/>
      <c r="G261" s="33"/>
      <c r="H261" s="69"/>
      <c r="I261" s="25"/>
      <c r="J261" s="24"/>
      <c r="K261" s="25"/>
      <c r="L261" s="25"/>
      <c r="M261" s="25"/>
      <c r="N261" s="25"/>
      <c r="O261" s="25"/>
      <c r="P261" s="25"/>
      <c r="Q261" s="25"/>
    </row>
    <row r="262" spans="1:17" s="43" customFormat="1" ht="16" customHeight="1" x14ac:dyDescent="0.35">
      <c r="A262" s="38"/>
      <c r="B262" s="89"/>
      <c r="C262" s="90"/>
      <c r="D262" s="90"/>
      <c r="E262" s="90"/>
      <c r="F262" s="20"/>
      <c r="G262" s="109"/>
      <c r="H262" s="93"/>
      <c r="I262" s="25"/>
      <c r="J262" s="24"/>
      <c r="K262" s="25"/>
      <c r="L262" s="25"/>
      <c r="M262" s="25"/>
      <c r="N262" s="25"/>
      <c r="O262" s="25"/>
      <c r="P262" s="25"/>
      <c r="Q262" s="25"/>
    </row>
    <row r="263" spans="1:17" s="43" customFormat="1" ht="11.5" x14ac:dyDescent="0.35">
      <c r="A263" s="38"/>
      <c r="B263" s="70" t="s">
        <v>13</v>
      </c>
      <c r="C263" s="71"/>
      <c r="D263" s="71"/>
      <c r="E263" s="35"/>
      <c r="F263" s="72" t="s">
        <v>119</v>
      </c>
      <c r="G263" s="72" t="s">
        <v>129</v>
      </c>
      <c r="H263" s="69"/>
      <c r="I263" s="25"/>
      <c r="J263" s="24"/>
      <c r="K263" s="25"/>
      <c r="L263" s="25"/>
      <c r="M263" s="25"/>
      <c r="N263" s="25"/>
      <c r="O263" s="25"/>
      <c r="P263" s="25"/>
      <c r="Q263" s="25"/>
    </row>
    <row r="264" spans="1:17" s="43" customFormat="1" ht="11.5" x14ac:dyDescent="0.35">
      <c r="A264" s="38"/>
      <c r="B264" s="73" t="s">
        <v>64</v>
      </c>
      <c r="C264" s="74"/>
      <c r="D264" s="34" t="s">
        <v>3</v>
      </c>
      <c r="E264" s="74" t="s">
        <v>4</v>
      </c>
      <c r="F264" s="92" t="s">
        <v>5</v>
      </c>
      <c r="G264" s="34" t="s">
        <v>109</v>
      </c>
      <c r="H264" s="69"/>
      <c r="I264" s="25"/>
      <c r="J264" s="24"/>
      <c r="K264" s="25"/>
      <c r="L264" s="25"/>
      <c r="M264" s="25"/>
      <c r="N264" s="25"/>
      <c r="O264" s="25"/>
      <c r="P264" s="25"/>
      <c r="Q264" s="25"/>
    </row>
    <row r="265" spans="1:17" s="43" customFormat="1" ht="11.5" x14ac:dyDescent="0.35">
      <c r="A265" s="38"/>
      <c r="B265" s="6" t="s">
        <v>84</v>
      </c>
      <c r="C265" s="2"/>
      <c r="D265" s="13"/>
      <c r="E265" s="2"/>
      <c r="F265" s="20">
        <f t="shared" ref="F265:F273" si="6">$D265*E265</f>
        <v>0</v>
      </c>
      <c r="G265" s="14">
        <v>0</v>
      </c>
      <c r="H265" s="69"/>
      <c r="I265" s="25"/>
      <c r="J265" s="24"/>
      <c r="K265" s="25"/>
      <c r="L265" s="25"/>
      <c r="M265" s="25"/>
      <c r="N265" s="25"/>
      <c r="O265" s="25"/>
      <c r="P265" s="25"/>
      <c r="Q265" s="25"/>
    </row>
    <row r="266" spans="1:17" s="43" customFormat="1" ht="11.5" x14ac:dyDescent="0.35">
      <c r="A266" s="38"/>
      <c r="B266" s="6" t="s">
        <v>82</v>
      </c>
      <c r="C266" s="2"/>
      <c r="D266" s="13"/>
      <c r="E266" s="2"/>
      <c r="F266" s="20">
        <f t="shared" si="6"/>
        <v>0</v>
      </c>
      <c r="G266" s="14">
        <v>0</v>
      </c>
      <c r="H266" s="69"/>
      <c r="I266" s="25"/>
      <c r="J266" s="24"/>
      <c r="K266" s="25"/>
      <c r="L266" s="25"/>
      <c r="M266" s="25"/>
      <c r="N266" s="25"/>
      <c r="O266" s="25"/>
      <c r="P266" s="25"/>
      <c r="Q266" s="25"/>
    </row>
    <row r="267" spans="1:17" s="43" customFormat="1" ht="11.5" x14ac:dyDescent="0.35">
      <c r="A267" s="38"/>
      <c r="B267" s="6" t="s">
        <v>83</v>
      </c>
      <c r="C267" s="2"/>
      <c r="D267" s="13"/>
      <c r="E267" s="2"/>
      <c r="F267" s="20">
        <f t="shared" si="6"/>
        <v>0</v>
      </c>
      <c r="G267" s="14">
        <v>0</v>
      </c>
      <c r="H267" s="69"/>
      <c r="I267" s="25"/>
      <c r="J267" s="24"/>
      <c r="K267" s="25"/>
      <c r="L267" s="25"/>
      <c r="M267" s="25"/>
      <c r="N267" s="25"/>
      <c r="O267" s="25"/>
      <c r="P267" s="25"/>
      <c r="Q267" s="25"/>
    </row>
    <row r="268" spans="1:17" s="43" customFormat="1" ht="11.5" x14ac:dyDescent="0.35">
      <c r="A268" s="38"/>
      <c r="B268" s="6"/>
      <c r="C268" s="2"/>
      <c r="D268" s="13"/>
      <c r="E268" s="2"/>
      <c r="F268" s="20">
        <f t="shared" si="6"/>
        <v>0</v>
      </c>
      <c r="G268" s="14">
        <v>0</v>
      </c>
      <c r="H268" s="69"/>
      <c r="I268" s="25"/>
      <c r="J268" s="24"/>
      <c r="K268" s="25"/>
      <c r="L268" s="25"/>
      <c r="M268" s="25"/>
      <c r="N268" s="25"/>
      <c r="O268" s="25"/>
      <c r="P268" s="25"/>
      <c r="Q268" s="25"/>
    </row>
    <row r="269" spans="1:17" s="43" customFormat="1" ht="11.5" x14ac:dyDescent="0.35">
      <c r="A269" s="38"/>
      <c r="B269" s="6"/>
      <c r="C269" s="2"/>
      <c r="D269" s="13"/>
      <c r="E269" s="2"/>
      <c r="F269" s="20">
        <f t="shared" si="6"/>
        <v>0</v>
      </c>
      <c r="G269" s="14">
        <v>0</v>
      </c>
      <c r="H269" s="69"/>
      <c r="I269" s="25"/>
      <c r="J269" s="24"/>
      <c r="K269" s="25"/>
      <c r="L269" s="25"/>
      <c r="M269" s="25"/>
      <c r="N269" s="25"/>
      <c r="O269" s="25"/>
      <c r="P269" s="25"/>
      <c r="Q269" s="25"/>
    </row>
    <row r="270" spans="1:17" s="43" customFormat="1" ht="11.5" x14ac:dyDescent="0.35">
      <c r="A270" s="38"/>
      <c r="B270" s="6"/>
      <c r="C270" s="2"/>
      <c r="D270" s="13"/>
      <c r="E270" s="2"/>
      <c r="F270" s="20">
        <f t="shared" si="6"/>
        <v>0</v>
      </c>
      <c r="G270" s="14">
        <v>0</v>
      </c>
      <c r="H270" s="69"/>
      <c r="I270" s="25"/>
      <c r="J270" s="24"/>
      <c r="K270" s="25"/>
      <c r="L270" s="25"/>
      <c r="M270" s="25"/>
      <c r="N270" s="25"/>
      <c r="O270" s="25"/>
      <c r="P270" s="25"/>
      <c r="Q270" s="25"/>
    </row>
    <row r="271" spans="1:17" s="43" customFormat="1" ht="11.5" x14ac:dyDescent="0.35">
      <c r="A271" s="38"/>
      <c r="B271" s="6"/>
      <c r="C271" s="2"/>
      <c r="D271" s="13"/>
      <c r="E271" s="2"/>
      <c r="F271" s="20">
        <f t="shared" si="6"/>
        <v>0</v>
      </c>
      <c r="G271" s="14">
        <v>0</v>
      </c>
      <c r="H271" s="69"/>
      <c r="I271" s="25"/>
      <c r="J271" s="24"/>
      <c r="K271" s="25"/>
      <c r="L271" s="25"/>
      <c r="M271" s="25"/>
      <c r="N271" s="25"/>
      <c r="O271" s="25"/>
      <c r="P271" s="25"/>
      <c r="Q271" s="25"/>
    </row>
    <row r="272" spans="1:17" s="43" customFormat="1" ht="11.5" x14ac:dyDescent="0.35">
      <c r="A272" s="38"/>
      <c r="B272" s="6"/>
      <c r="C272" s="2"/>
      <c r="D272" s="13"/>
      <c r="E272" s="2"/>
      <c r="F272" s="20">
        <f t="shared" si="6"/>
        <v>0</v>
      </c>
      <c r="G272" s="14">
        <v>0</v>
      </c>
      <c r="H272" s="69"/>
      <c r="I272" s="25"/>
      <c r="J272" s="24"/>
      <c r="K272" s="25"/>
      <c r="L272" s="25"/>
      <c r="M272" s="25"/>
      <c r="N272" s="25"/>
      <c r="O272" s="25"/>
      <c r="P272" s="25"/>
      <c r="Q272" s="25"/>
    </row>
    <row r="273" spans="1:17" s="43" customFormat="1" ht="11.5" x14ac:dyDescent="0.35">
      <c r="A273" s="38"/>
      <c r="B273" s="6"/>
      <c r="C273" s="2"/>
      <c r="D273" s="13"/>
      <c r="E273" s="2"/>
      <c r="F273" s="20">
        <f t="shared" si="6"/>
        <v>0</v>
      </c>
      <c r="G273" s="14">
        <v>0</v>
      </c>
      <c r="H273" s="69"/>
      <c r="I273" s="25"/>
      <c r="J273" s="24"/>
      <c r="K273" s="25"/>
      <c r="L273" s="25"/>
      <c r="M273" s="25"/>
      <c r="N273" s="25"/>
      <c r="O273" s="25"/>
      <c r="P273" s="25"/>
      <c r="Q273" s="25"/>
    </row>
    <row r="274" spans="1:17" s="43" customFormat="1" ht="11.5" x14ac:dyDescent="0.35">
      <c r="A274" s="38"/>
      <c r="B274" s="95"/>
      <c r="C274" s="35"/>
      <c r="D274" s="96"/>
      <c r="E274" s="97" t="s">
        <v>14</v>
      </c>
      <c r="F274" s="85">
        <f>SUM(F265:F273)</f>
        <v>0</v>
      </c>
      <c r="G274" s="85">
        <f>SUM(G265:G273)</f>
        <v>0</v>
      </c>
      <c r="H274" s="69"/>
      <c r="I274" s="25"/>
      <c r="J274" s="24"/>
      <c r="K274" s="25"/>
      <c r="L274" s="25"/>
      <c r="M274" s="25"/>
      <c r="N274" s="25"/>
      <c r="O274" s="25"/>
      <c r="P274" s="25"/>
      <c r="Q274" s="25"/>
    </row>
    <row r="275" spans="1:17" s="43" customFormat="1" ht="12.5" x14ac:dyDescent="0.35">
      <c r="A275" s="38"/>
      <c r="B275" s="70"/>
      <c r="C275" s="25"/>
      <c r="D275" s="98"/>
      <c r="E275" s="98"/>
      <c r="F275" s="85"/>
      <c r="G275" s="109"/>
      <c r="H275" s="69"/>
      <c r="I275" s="25"/>
      <c r="J275" s="24"/>
      <c r="K275" s="25"/>
      <c r="L275" s="25"/>
      <c r="M275" s="25"/>
      <c r="N275" s="25"/>
      <c r="O275" s="25"/>
      <c r="P275" s="25"/>
      <c r="Q275" s="25"/>
    </row>
    <row r="276" spans="1:17" s="43" customFormat="1" ht="12.5" x14ac:dyDescent="0.35">
      <c r="A276" s="38"/>
      <c r="B276" s="70" t="s">
        <v>17</v>
      </c>
      <c r="C276" s="25"/>
      <c r="D276" s="35"/>
      <c r="E276" s="99"/>
      <c r="F276" s="100"/>
      <c r="G276" s="109"/>
      <c r="H276" s="101"/>
      <c r="I276" s="25"/>
      <c r="J276" s="24"/>
      <c r="K276" s="25"/>
      <c r="L276" s="25"/>
      <c r="M276" s="25"/>
      <c r="N276" s="25"/>
      <c r="O276" s="25"/>
      <c r="P276" s="25"/>
      <c r="Q276" s="25"/>
    </row>
    <row r="277" spans="1:17" s="43" customFormat="1" ht="12.5" x14ac:dyDescent="0.35">
      <c r="A277" s="38"/>
      <c r="B277" s="73" t="s">
        <v>7</v>
      </c>
      <c r="C277" s="25"/>
      <c r="E277" s="83"/>
      <c r="F277" s="92" t="s">
        <v>8</v>
      </c>
      <c r="G277" s="109"/>
      <c r="H277" s="101"/>
      <c r="I277" s="25"/>
      <c r="J277" s="24"/>
      <c r="K277" s="25"/>
      <c r="L277" s="25"/>
      <c r="M277" s="25"/>
      <c r="N277" s="25"/>
      <c r="O277" s="25"/>
      <c r="P277" s="25"/>
      <c r="Q277" s="25"/>
    </row>
    <row r="278" spans="1:17" s="43" customFormat="1" ht="11.5" x14ac:dyDescent="0.35">
      <c r="A278" s="38"/>
      <c r="B278" s="6"/>
      <c r="C278" s="2"/>
      <c r="D278" s="2"/>
      <c r="E278" s="2"/>
      <c r="F278" s="14">
        <v>0</v>
      </c>
      <c r="G278" s="14">
        <v>0</v>
      </c>
      <c r="H278" s="101"/>
      <c r="I278" s="25"/>
      <c r="J278" s="24"/>
      <c r="K278" s="25"/>
      <c r="L278" s="25"/>
      <c r="M278" s="25"/>
      <c r="N278" s="25"/>
      <c r="O278" s="25"/>
      <c r="P278" s="25"/>
      <c r="Q278" s="25"/>
    </row>
    <row r="279" spans="1:17" s="43" customFormat="1" ht="11.5" x14ac:dyDescent="0.35">
      <c r="A279" s="38"/>
      <c r="B279" s="3"/>
      <c r="C279" s="2"/>
      <c r="D279" s="2"/>
      <c r="E279" s="2"/>
      <c r="F279" s="14">
        <v>0</v>
      </c>
      <c r="G279" s="14">
        <v>0</v>
      </c>
      <c r="H279" s="101"/>
      <c r="I279" s="25"/>
      <c r="J279" s="24"/>
      <c r="K279" s="25"/>
      <c r="L279" s="25"/>
      <c r="M279" s="25"/>
      <c r="N279" s="25"/>
      <c r="O279" s="25"/>
      <c r="P279" s="25"/>
      <c r="Q279" s="25"/>
    </row>
    <row r="280" spans="1:17" s="43" customFormat="1" ht="11.5" x14ac:dyDescent="0.35">
      <c r="A280" s="38"/>
      <c r="B280" s="3"/>
      <c r="C280" s="2"/>
      <c r="D280" s="2"/>
      <c r="E280" s="2"/>
      <c r="F280" s="14">
        <v>0</v>
      </c>
      <c r="G280" s="14">
        <v>0</v>
      </c>
      <c r="H280" s="101"/>
      <c r="I280" s="25"/>
      <c r="J280" s="24"/>
      <c r="K280" s="25"/>
      <c r="L280" s="25"/>
      <c r="M280" s="25"/>
      <c r="N280" s="25"/>
      <c r="O280" s="25"/>
      <c r="P280" s="25"/>
      <c r="Q280" s="25"/>
    </row>
    <row r="281" spans="1:17" s="43" customFormat="1" ht="11.5" x14ac:dyDescent="0.35">
      <c r="A281" s="38"/>
      <c r="B281" s="3"/>
      <c r="C281" s="2"/>
      <c r="D281" s="2"/>
      <c r="E281" s="2"/>
      <c r="F281" s="14">
        <v>0</v>
      </c>
      <c r="G281" s="14">
        <v>0</v>
      </c>
      <c r="H281" s="101"/>
      <c r="I281" s="25"/>
      <c r="J281" s="24"/>
      <c r="K281" s="25"/>
      <c r="L281" s="25"/>
      <c r="M281" s="25"/>
      <c r="N281" s="25"/>
      <c r="O281" s="25"/>
      <c r="P281" s="25"/>
      <c r="Q281" s="25"/>
    </row>
    <row r="282" spans="1:17" s="43" customFormat="1" ht="11.5" x14ac:dyDescent="0.35">
      <c r="A282" s="38"/>
      <c r="B282" s="3"/>
      <c r="C282" s="2"/>
      <c r="D282" s="2"/>
      <c r="E282" s="2"/>
      <c r="F282" s="14">
        <v>0</v>
      </c>
      <c r="G282" s="14">
        <v>0</v>
      </c>
      <c r="H282" s="101"/>
      <c r="I282" s="25"/>
      <c r="J282" s="24"/>
      <c r="K282" s="25"/>
      <c r="L282" s="25"/>
      <c r="M282" s="25"/>
      <c r="N282" s="25"/>
      <c r="O282" s="25"/>
      <c r="P282" s="25"/>
      <c r="Q282" s="25"/>
    </row>
    <row r="283" spans="1:17" s="43" customFormat="1" ht="11.5" x14ac:dyDescent="0.35">
      <c r="A283" s="38"/>
      <c r="B283" s="3"/>
      <c r="C283" s="2"/>
      <c r="D283" s="2"/>
      <c r="E283" s="2"/>
      <c r="F283" s="14">
        <v>0</v>
      </c>
      <c r="G283" s="14">
        <v>0</v>
      </c>
      <c r="H283" s="101"/>
      <c r="I283" s="25"/>
      <c r="J283" s="24"/>
      <c r="K283" s="25"/>
      <c r="L283" s="25"/>
      <c r="M283" s="25"/>
      <c r="N283" s="25"/>
      <c r="O283" s="25"/>
      <c r="P283" s="25"/>
      <c r="Q283" s="25"/>
    </row>
    <row r="284" spans="1:17" s="43" customFormat="1" ht="11.5" x14ac:dyDescent="0.35">
      <c r="A284" s="38"/>
      <c r="B284" s="3"/>
      <c r="C284" s="2"/>
      <c r="D284" s="2"/>
      <c r="E284" s="2"/>
      <c r="F284" s="14">
        <v>0</v>
      </c>
      <c r="G284" s="14">
        <v>0</v>
      </c>
      <c r="H284" s="101"/>
      <c r="I284" s="25"/>
      <c r="J284" s="24"/>
      <c r="K284" s="25"/>
      <c r="L284" s="25"/>
      <c r="M284" s="25"/>
      <c r="N284" s="25"/>
      <c r="O284" s="25"/>
      <c r="P284" s="25"/>
      <c r="Q284" s="25"/>
    </row>
    <row r="285" spans="1:17" s="43" customFormat="1" ht="11.5" x14ac:dyDescent="0.35">
      <c r="A285" s="38"/>
      <c r="B285" s="102"/>
      <c r="C285" s="90"/>
      <c r="D285" s="103"/>
      <c r="E285" s="97" t="s">
        <v>18</v>
      </c>
      <c r="F285" s="19">
        <f>SUM(F278:F284)</f>
        <v>0</v>
      </c>
      <c r="G285" s="85">
        <f>SUM(G278:G284)</f>
        <v>0</v>
      </c>
      <c r="H285" s="101"/>
      <c r="I285" s="25"/>
      <c r="J285" s="24"/>
      <c r="K285" s="25"/>
      <c r="L285" s="25"/>
      <c r="M285" s="25"/>
      <c r="N285" s="25"/>
      <c r="O285" s="25"/>
      <c r="P285" s="25"/>
      <c r="Q285" s="25"/>
    </row>
    <row r="286" spans="1:17" s="43" customFormat="1" ht="12.5" x14ac:dyDescent="0.35">
      <c r="A286" s="38"/>
      <c r="B286" s="70"/>
      <c r="C286" s="25"/>
      <c r="D286" s="82"/>
      <c r="E286" s="83"/>
      <c r="F286" s="19"/>
      <c r="G286" s="109"/>
      <c r="H286" s="69"/>
      <c r="I286" s="25"/>
      <c r="J286" s="24"/>
      <c r="K286" s="25"/>
      <c r="L286" s="25"/>
      <c r="M286" s="25"/>
      <c r="N286" s="25"/>
      <c r="O286" s="25"/>
      <c r="P286" s="25"/>
      <c r="Q286" s="25"/>
    </row>
    <row r="287" spans="1:17" s="43" customFormat="1" ht="12.5" x14ac:dyDescent="0.35">
      <c r="A287" s="38"/>
      <c r="B287" s="70" t="s">
        <v>44</v>
      </c>
      <c r="C287" s="25"/>
      <c r="D287" s="82"/>
      <c r="E287" s="83"/>
      <c r="F287" s="19"/>
      <c r="G287" s="109"/>
      <c r="H287" s="69"/>
      <c r="I287" s="25"/>
      <c r="J287" s="24"/>
      <c r="K287" s="25"/>
      <c r="L287" s="25"/>
      <c r="M287" s="25"/>
      <c r="N287" s="25"/>
      <c r="O287" s="25"/>
      <c r="P287" s="25"/>
      <c r="Q287" s="25"/>
    </row>
    <row r="288" spans="1:17" s="43" customFormat="1" ht="12.5" x14ac:dyDescent="0.35">
      <c r="A288" s="38"/>
      <c r="B288" s="73" t="s">
        <v>7</v>
      </c>
      <c r="C288" s="25"/>
      <c r="D288" s="43" t="s">
        <v>121</v>
      </c>
      <c r="E288" s="83"/>
      <c r="F288" s="92" t="s">
        <v>8</v>
      </c>
      <c r="G288" s="109"/>
      <c r="H288" s="69"/>
      <c r="I288" s="25"/>
      <c r="J288" s="24"/>
      <c r="K288" s="25"/>
      <c r="L288" s="25"/>
      <c r="M288" s="25"/>
      <c r="N288" s="25"/>
      <c r="O288" s="25"/>
      <c r="P288" s="25"/>
      <c r="Q288" s="25"/>
    </row>
    <row r="289" spans="1:17" s="43" customFormat="1" ht="11.5" x14ac:dyDescent="0.35">
      <c r="A289" s="38"/>
      <c r="B289" s="6" t="s">
        <v>101</v>
      </c>
      <c r="C289" s="2"/>
      <c r="D289" s="2"/>
      <c r="E289" s="2"/>
      <c r="F289" s="14">
        <v>0</v>
      </c>
      <c r="G289" s="14">
        <v>0</v>
      </c>
      <c r="H289" s="69"/>
      <c r="I289" s="25"/>
      <c r="J289" s="24"/>
      <c r="K289" s="25"/>
      <c r="L289" s="25"/>
      <c r="M289" s="25"/>
      <c r="N289" s="25"/>
      <c r="O289" s="25"/>
      <c r="P289" s="25"/>
      <c r="Q289" s="25"/>
    </row>
    <row r="290" spans="1:17" s="43" customFormat="1" ht="11.5" x14ac:dyDescent="0.35">
      <c r="A290" s="38"/>
      <c r="B290" s="6"/>
      <c r="C290" s="2"/>
      <c r="D290" s="2"/>
      <c r="E290" s="2"/>
      <c r="F290" s="14">
        <v>0</v>
      </c>
      <c r="G290" s="14">
        <v>0</v>
      </c>
      <c r="H290" s="69"/>
      <c r="I290" s="25"/>
      <c r="J290" s="24"/>
      <c r="K290" s="25"/>
      <c r="L290" s="25"/>
      <c r="M290" s="25"/>
      <c r="N290" s="25"/>
      <c r="O290" s="25"/>
      <c r="P290" s="25"/>
      <c r="Q290" s="25"/>
    </row>
    <row r="291" spans="1:17" s="43" customFormat="1" ht="11.5" x14ac:dyDescent="0.35">
      <c r="A291" s="38"/>
      <c r="B291" s="3"/>
      <c r="C291" s="2"/>
      <c r="D291" s="2"/>
      <c r="E291" s="2"/>
      <c r="F291" s="14">
        <v>0</v>
      </c>
      <c r="G291" s="14">
        <v>0</v>
      </c>
      <c r="H291" s="69"/>
      <c r="I291" s="25"/>
      <c r="J291" s="24"/>
      <c r="K291" s="25"/>
      <c r="L291" s="25"/>
      <c r="M291" s="25"/>
      <c r="N291" s="25"/>
      <c r="O291" s="25"/>
      <c r="P291" s="25"/>
      <c r="Q291" s="25"/>
    </row>
    <row r="292" spans="1:17" s="43" customFormat="1" ht="11.5" x14ac:dyDescent="0.35">
      <c r="A292" s="38"/>
      <c r="B292" s="3"/>
      <c r="C292" s="2"/>
      <c r="D292" s="2"/>
      <c r="E292" s="2"/>
      <c r="F292" s="14">
        <v>0</v>
      </c>
      <c r="G292" s="14">
        <v>0</v>
      </c>
      <c r="H292" s="69"/>
      <c r="I292" s="25"/>
      <c r="J292" s="24"/>
      <c r="K292" s="25"/>
      <c r="L292" s="25"/>
      <c r="M292" s="25"/>
      <c r="N292" s="25"/>
      <c r="O292" s="25"/>
      <c r="P292" s="25"/>
      <c r="Q292" s="25"/>
    </row>
    <row r="293" spans="1:17" s="43" customFormat="1" ht="11.5" x14ac:dyDescent="0.35">
      <c r="A293" s="38"/>
      <c r="B293" s="3"/>
      <c r="C293" s="2"/>
      <c r="D293" s="2"/>
      <c r="E293" s="2"/>
      <c r="F293" s="14">
        <v>0</v>
      </c>
      <c r="G293" s="14">
        <v>0</v>
      </c>
      <c r="H293" s="69"/>
      <c r="I293" s="25"/>
      <c r="J293" s="24"/>
      <c r="K293" s="25"/>
      <c r="L293" s="25"/>
      <c r="M293" s="25"/>
      <c r="N293" s="25"/>
      <c r="O293" s="25"/>
      <c r="P293" s="25"/>
      <c r="Q293" s="25"/>
    </row>
    <row r="294" spans="1:17" s="43" customFormat="1" ht="11.5" x14ac:dyDescent="0.35">
      <c r="A294" s="38"/>
      <c r="B294" s="3"/>
      <c r="C294" s="2"/>
      <c r="D294" s="2"/>
      <c r="E294" s="2"/>
      <c r="F294" s="14">
        <v>0</v>
      </c>
      <c r="G294" s="14">
        <v>0</v>
      </c>
      <c r="H294" s="69"/>
      <c r="I294" s="25"/>
      <c r="J294" s="24"/>
      <c r="K294" s="25"/>
      <c r="L294" s="25"/>
      <c r="M294" s="25"/>
      <c r="N294" s="25"/>
      <c r="O294" s="25"/>
      <c r="P294" s="25"/>
      <c r="Q294" s="25"/>
    </row>
    <row r="295" spans="1:17" s="43" customFormat="1" ht="11.5" x14ac:dyDescent="0.35">
      <c r="A295" s="38"/>
      <c r="B295" s="3"/>
      <c r="C295" s="2"/>
      <c r="D295" s="2"/>
      <c r="E295" s="2"/>
      <c r="F295" s="14">
        <v>0</v>
      </c>
      <c r="G295" s="14">
        <v>0</v>
      </c>
      <c r="H295" s="69"/>
      <c r="I295" s="25"/>
      <c r="J295" s="24"/>
      <c r="K295" s="25"/>
      <c r="L295" s="25"/>
      <c r="M295" s="25"/>
      <c r="N295" s="25"/>
      <c r="O295" s="25"/>
      <c r="P295" s="25"/>
      <c r="Q295" s="25"/>
    </row>
    <row r="296" spans="1:17" s="43" customFormat="1" ht="11.5" x14ac:dyDescent="0.35">
      <c r="A296" s="38"/>
      <c r="B296" s="102"/>
      <c r="C296" s="90"/>
      <c r="D296" s="103"/>
      <c r="E296" s="104" t="s">
        <v>47</v>
      </c>
      <c r="F296" s="19">
        <f>SUM(F289:F295)</f>
        <v>0</v>
      </c>
      <c r="G296" s="19">
        <f>SUM(G289:G295)</f>
        <v>0</v>
      </c>
      <c r="H296" s="69"/>
      <c r="I296" s="25"/>
      <c r="J296" s="24"/>
      <c r="K296" s="25"/>
      <c r="L296" s="25"/>
      <c r="M296" s="25"/>
      <c r="N296" s="25"/>
      <c r="O296" s="25"/>
      <c r="P296" s="25"/>
      <c r="Q296" s="25"/>
    </row>
    <row r="297" spans="1:17" s="43" customFormat="1" thickBot="1" x14ac:dyDescent="0.4">
      <c r="A297" s="38"/>
      <c r="B297" s="70"/>
      <c r="C297" s="25"/>
      <c r="D297" s="82"/>
      <c r="E297" s="83"/>
      <c r="F297" s="19"/>
      <c r="G297" s="109"/>
      <c r="H297" s="69"/>
      <c r="I297" s="25"/>
      <c r="J297" s="24"/>
      <c r="K297" s="25"/>
      <c r="L297" s="25"/>
      <c r="M297" s="25"/>
      <c r="N297" s="25"/>
      <c r="O297" s="25"/>
      <c r="P297" s="25"/>
      <c r="Q297" s="25"/>
    </row>
    <row r="298" spans="1:17" s="43" customFormat="1" ht="12" thickBot="1" x14ac:dyDescent="0.4">
      <c r="A298" s="38"/>
      <c r="B298" s="77"/>
      <c r="C298" s="78"/>
      <c r="D298" s="105"/>
      <c r="E298" s="80" t="s">
        <v>140</v>
      </c>
      <c r="F298" s="60">
        <f>F274+F285+F296</f>
        <v>0</v>
      </c>
      <c r="G298" s="60">
        <f>G274+G285+G296</f>
        <v>0</v>
      </c>
      <c r="H298" s="81"/>
      <c r="I298" s="25"/>
      <c r="J298" s="24"/>
      <c r="K298" s="25"/>
      <c r="L298" s="25"/>
      <c r="M298" s="25"/>
      <c r="N298" s="25"/>
      <c r="O298" s="25"/>
      <c r="P298" s="25"/>
      <c r="Q298" s="25"/>
    </row>
    <row r="299" spans="1:17" s="43" customFormat="1" ht="12.5" x14ac:dyDescent="0.35">
      <c r="A299" s="38"/>
      <c r="B299" s="25"/>
      <c r="C299" s="25"/>
      <c r="D299" s="82"/>
      <c r="E299" s="83"/>
      <c r="F299" s="19"/>
      <c r="G299" s="109"/>
      <c r="H299" s="106"/>
      <c r="I299" s="25"/>
      <c r="J299" s="24"/>
      <c r="K299" s="25"/>
      <c r="L299" s="25"/>
      <c r="M299" s="25"/>
      <c r="N299" s="25"/>
      <c r="O299" s="25"/>
      <c r="P299" s="25"/>
      <c r="Q299" s="25"/>
    </row>
    <row r="300" spans="1:17" s="43" customFormat="1" ht="12" thickBot="1" x14ac:dyDescent="0.4">
      <c r="A300" s="38"/>
      <c r="B300" s="25"/>
      <c r="C300" s="25"/>
      <c r="D300" s="82"/>
      <c r="E300" s="83"/>
      <c r="F300" s="19"/>
      <c r="G300" s="19"/>
      <c r="H300" s="106"/>
      <c r="I300" s="25"/>
      <c r="J300" s="24"/>
      <c r="K300" s="25"/>
      <c r="L300" s="25"/>
      <c r="M300" s="25"/>
      <c r="N300" s="25"/>
      <c r="O300" s="25"/>
      <c r="P300" s="25"/>
      <c r="Q300" s="25"/>
    </row>
    <row r="301" spans="1:17" s="43" customFormat="1" ht="16" thickBot="1" x14ac:dyDescent="0.4">
      <c r="A301" s="62" t="s">
        <v>106</v>
      </c>
      <c r="B301" s="111" t="s">
        <v>10</v>
      </c>
      <c r="C301" s="112"/>
      <c r="D301" s="113"/>
      <c r="E301" s="114"/>
      <c r="F301" s="115">
        <f>F30+F69+F119+F169+F219+F258+F298</f>
        <v>0</v>
      </c>
      <c r="G301" s="115">
        <f>G30+G69+G119+G169+G219+G258+G298</f>
        <v>0</v>
      </c>
      <c r="H301" s="116"/>
      <c r="I301" s="25"/>
      <c r="J301" s="24"/>
      <c r="K301" s="25"/>
      <c r="L301" s="25"/>
      <c r="M301" s="25"/>
      <c r="N301" s="25"/>
      <c r="O301" s="25"/>
      <c r="P301" s="25"/>
      <c r="Q301" s="25"/>
    </row>
    <row r="302" spans="1:17" s="35" customFormat="1" ht="11.25" customHeight="1" x14ac:dyDescent="0.35">
      <c r="A302" s="10"/>
      <c r="D302" s="32"/>
      <c r="F302" s="117"/>
      <c r="G302" s="117"/>
      <c r="H302" s="34"/>
      <c r="J302" s="36"/>
      <c r="K302" s="25"/>
      <c r="L302" s="25"/>
      <c r="M302" s="25"/>
    </row>
    <row r="303" spans="1:17" s="35" customFormat="1" ht="12" thickBot="1" x14ac:dyDescent="0.4">
      <c r="A303" s="118"/>
      <c r="B303" s="119"/>
      <c r="C303" s="119"/>
      <c r="D303" s="120"/>
      <c r="E303" s="120"/>
      <c r="F303" s="121"/>
      <c r="G303" s="121"/>
      <c r="H303" s="122"/>
      <c r="I303" s="122"/>
      <c r="J303" s="119"/>
      <c r="K303" s="25"/>
      <c r="L303" s="25"/>
      <c r="M303" s="25"/>
    </row>
    <row r="304" spans="1:17" s="35" customFormat="1" ht="15.5" x14ac:dyDescent="0.35">
      <c r="A304" s="62" t="s">
        <v>107</v>
      </c>
      <c r="B304" s="168" t="s">
        <v>11</v>
      </c>
      <c r="C304" s="169"/>
      <c r="D304" s="169"/>
      <c r="E304" s="169"/>
      <c r="F304" s="169"/>
      <c r="G304" s="23"/>
      <c r="H304" s="123"/>
      <c r="J304" s="36"/>
      <c r="K304" s="25"/>
      <c r="L304" s="25"/>
      <c r="M304" s="25"/>
    </row>
    <row r="305" spans="1:17" s="35" customFormat="1" ht="11.5" x14ac:dyDescent="0.35">
      <c r="A305" s="10"/>
      <c r="B305" s="9"/>
      <c r="C305" s="10"/>
      <c r="D305" s="10"/>
      <c r="E305" s="10"/>
      <c r="F305" s="10"/>
      <c r="G305" s="10"/>
      <c r="H305" s="69"/>
      <c r="J305" s="36"/>
      <c r="K305" s="25"/>
      <c r="L305" s="25"/>
      <c r="M305" s="25"/>
    </row>
    <row r="306" spans="1:17" s="35" customFormat="1" ht="11.5" x14ac:dyDescent="0.35">
      <c r="A306" s="10"/>
      <c r="B306" s="9"/>
      <c r="C306" s="10"/>
      <c r="D306" s="10"/>
      <c r="E306" s="10"/>
      <c r="F306" s="10"/>
      <c r="G306" s="10"/>
      <c r="H306" s="124"/>
      <c r="J306" s="36"/>
      <c r="K306" s="25"/>
      <c r="L306" s="25"/>
      <c r="M306" s="25"/>
    </row>
    <row r="307" spans="1:17" s="35" customFormat="1" ht="11.5" x14ac:dyDescent="0.35">
      <c r="A307" s="10"/>
      <c r="B307" s="9"/>
      <c r="C307" s="10"/>
      <c r="D307" s="10"/>
      <c r="E307" s="10"/>
      <c r="F307" s="10"/>
      <c r="G307" s="10"/>
      <c r="H307" s="69"/>
      <c r="J307" s="36"/>
      <c r="K307" s="25"/>
      <c r="L307" s="25"/>
      <c r="M307" s="25"/>
    </row>
    <row r="308" spans="1:17" s="35" customFormat="1" ht="11.5" x14ac:dyDescent="0.35">
      <c r="A308" s="10"/>
      <c r="B308" s="9"/>
      <c r="C308" s="10"/>
      <c r="D308" s="10"/>
      <c r="E308" s="10"/>
      <c r="F308" s="10"/>
      <c r="G308" s="10"/>
      <c r="H308" s="69"/>
      <c r="J308" s="36"/>
      <c r="K308" s="25"/>
      <c r="L308" s="25"/>
      <c r="M308" s="25"/>
    </row>
    <row r="309" spans="1:17" s="35" customFormat="1" ht="11.5" x14ac:dyDescent="0.35">
      <c r="A309" s="10"/>
      <c r="B309" s="9"/>
      <c r="C309" s="10"/>
      <c r="D309" s="10"/>
      <c r="E309" s="10"/>
      <c r="F309" s="10"/>
      <c r="G309" s="10"/>
      <c r="H309" s="69"/>
      <c r="J309" s="36"/>
    </row>
    <row r="310" spans="1:17" s="35" customFormat="1" ht="11.5" x14ac:dyDescent="0.35">
      <c r="A310" s="10"/>
      <c r="B310" s="9"/>
      <c r="C310" s="10"/>
      <c r="D310" s="10"/>
      <c r="E310" s="10"/>
      <c r="F310" s="10"/>
      <c r="G310" s="10"/>
      <c r="H310" s="69"/>
      <c r="J310" s="36"/>
    </row>
    <row r="311" spans="1:17" s="37" customFormat="1" ht="11.5" x14ac:dyDescent="0.35">
      <c r="A311" s="10"/>
      <c r="B311" s="9"/>
      <c r="C311" s="10"/>
      <c r="D311" s="10"/>
      <c r="E311" s="10"/>
      <c r="F311" s="10"/>
      <c r="G311" s="10"/>
      <c r="H311" s="69"/>
      <c r="I311" s="35"/>
      <c r="J311" s="36"/>
      <c r="K311" s="35"/>
      <c r="L311" s="35"/>
      <c r="M311" s="35"/>
      <c r="N311" s="35"/>
      <c r="O311" s="35"/>
      <c r="P311" s="35"/>
      <c r="Q311" s="35"/>
    </row>
    <row r="312" spans="1:17" s="37" customFormat="1" ht="11.5" x14ac:dyDescent="0.35">
      <c r="A312" s="10"/>
      <c r="B312" s="9"/>
      <c r="C312" s="10"/>
      <c r="D312" s="10"/>
      <c r="E312" s="10"/>
      <c r="F312" s="10"/>
      <c r="G312" s="10"/>
      <c r="H312" s="69"/>
      <c r="I312" s="35"/>
      <c r="J312" s="36"/>
      <c r="K312" s="35"/>
      <c r="L312" s="35"/>
      <c r="M312" s="35"/>
      <c r="N312" s="35"/>
      <c r="O312" s="35"/>
      <c r="P312" s="35"/>
      <c r="Q312" s="35"/>
    </row>
    <row r="313" spans="1:17" s="37" customFormat="1" ht="11.5" x14ac:dyDescent="0.35">
      <c r="A313" s="10"/>
      <c r="B313" s="9"/>
      <c r="C313" s="10"/>
      <c r="D313" s="10"/>
      <c r="E313" s="10"/>
      <c r="F313" s="10"/>
      <c r="G313" s="10"/>
      <c r="H313" s="69"/>
      <c r="I313" s="35"/>
      <c r="J313" s="36"/>
      <c r="K313" s="35"/>
      <c r="L313" s="35"/>
      <c r="M313" s="35"/>
      <c r="N313" s="35"/>
      <c r="O313" s="35"/>
      <c r="P313" s="35"/>
      <c r="Q313" s="35"/>
    </row>
    <row r="314" spans="1:17" s="37" customFormat="1" ht="11.5" x14ac:dyDescent="0.35">
      <c r="A314" s="10"/>
      <c r="B314" s="9"/>
      <c r="C314" s="10"/>
      <c r="D314" s="10"/>
      <c r="E314" s="10"/>
      <c r="F314" s="10"/>
      <c r="G314" s="10"/>
      <c r="H314" s="69"/>
      <c r="I314" s="35"/>
      <c r="J314" s="36"/>
      <c r="K314" s="35"/>
      <c r="L314" s="35"/>
      <c r="M314" s="35"/>
      <c r="N314" s="35"/>
      <c r="O314" s="35"/>
      <c r="P314" s="35"/>
      <c r="Q314" s="35"/>
    </row>
    <row r="315" spans="1:17" x14ac:dyDescent="0.35">
      <c r="B315" s="11"/>
      <c r="C315" s="12"/>
      <c r="D315" s="12"/>
      <c r="E315" s="12"/>
      <c r="F315" s="12"/>
      <c r="G315" s="12"/>
      <c r="H315" s="125"/>
    </row>
    <row r="316" spans="1:17" ht="13.5" thickBot="1" x14ac:dyDescent="0.4">
      <c r="B316" s="7"/>
      <c r="C316" s="8"/>
      <c r="D316" s="8"/>
      <c r="E316" s="8"/>
      <c r="F316" s="8"/>
      <c r="G316" s="8"/>
      <c r="H316" s="126"/>
    </row>
    <row r="317" spans="1:17" x14ac:dyDescent="0.35">
      <c r="B317" s="28"/>
      <c r="C317" s="28"/>
      <c r="D317" s="127"/>
      <c r="E317" s="28"/>
      <c r="F317" s="127"/>
      <c r="G317" s="127"/>
      <c r="H317" s="128"/>
    </row>
    <row r="318" spans="1:17" x14ac:dyDescent="0.35">
      <c r="B318" s="28"/>
      <c r="C318" s="28"/>
      <c r="D318" s="127"/>
      <c r="E318" s="28"/>
      <c r="F318" s="127"/>
      <c r="G318" s="127"/>
      <c r="H318" s="128"/>
    </row>
    <row r="319" spans="1:17" s="43" customFormat="1" ht="11.5" x14ac:dyDescent="0.35">
      <c r="A319" s="38"/>
      <c r="B319" s="25"/>
      <c r="C319" s="25"/>
      <c r="D319" s="82"/>
      <c r="E319" s="83"/>
      <c r="F319" s="19"/>
      <c r="G319" s="19"/>
      <c r="H319" s="106"/>
      <c r="I319" s="25"/>
      <c r="J319" s="24"/>
      <c r="K319" s="25"/>
      <c r="L319" s="25"/>
      <c r="M319" s="25"/>
      <c r="N319" s="25"/>
      <c r="O319" s="25"/>
      <c r="P319" s="25"/>
      <c r="Q319" s="25"/>
    </row>
    <row r="320" spans="1:17" s="43" customFormat="1" ht="11.5" x14ac:dyDescent="0.35">
      <c r="A320" s="38"/>
      <c r="B320" s="25"/>
      <c r="C320" s="25"/>
      <c r="D320" s="82"/>
      <c r="E320" s="83"/>
      <c r="F320" s="19"/>
      <c r="G320" s="19"/>
      <c r="H320" s="106"/>
      <c r="I320" s="25"/>
      <c r="J320" s="24"/>
      <c r="K320" s="25"/>
      <c r="L320" s="25"/>
      <c r="M320" s="25"/>
      <c r="N320" s="25"/>
      <c r="O320" s="25"/>
      <c r="P320" s="25"/>
      <c r="Q320" s="25"/>
    </row>
    <row r="321" spans="1:10" x14ac:dyDescent="0.35">
      <c r="B321" s="28"/>
      <c r="C321" s="28"/>
      <c r="D321" s="127"/>
      <c r="E321" s="28"/>
      <c r="F321" s="127"/>
      <c r="G321" s="127"/>
      <c r="H321" s="128"/>
    </row>
    <row r="322" spans="1:10" x14ac:dyDescent="0.35">
      <c r="B322" s="28"/>
      <c r="C322" s="28"/>
      <c r="D322" s="127"/>
      <c r="E322" s="28"/>
      <c r="F322" s="127"/>
      <c r="G322" s="127"/>
      <c r="H322" s="128"/>
    </row>
    <row r="323" spans="1:10" x14ac:dyDescent="0.35">
      <c r="B323" s="28"/>
      <c r="C323" s="28"/>
      <c r="D323" s="127"/>
      <c r="E323" s="28"/>
      <c r="F323" s="127"/>
      <c r="G323" s="127"/>
      <c r="H323" s="128"/>
    </row>
    <row r="324" spans="1:10" x14ac:dyDescent="0.35">
      <c r="B324" s="28"/>
      <c r="C324" s="28"/>
      <c r="D324" s="127"/>
      <c r="E324" s="28"/>
      <c r="F324" s="127"/>
      <c r="G324" s="127"/>
      <c r="H324" s="128"/>
    </row>
    <row r="325" spans="1:10" x14ac:dyDescent="0.35">
      <c r="B325" s="28"/>
      <c r="C325" s="28"/>
      <c r="D325" s="127"/>
      <c r="E325" s="28"/>
      <c r="F325" s="127"/>
      <c r="G325" s="127"/>
      <c r="H325" s="128"/>
    </row>
    <row r="326" spans="1:10" x14ac:dyDescent="0.35">
      <c r="B326" s="28"/>
      <c r="C326" s="28"/>
      <c r="D326" s="127"/>
      <c r="E326" s="28"/>
      <c r="F326" s="127"/>
      <c r="G326" s="127"/>
      <c r="H326" s="128"/>
    </row>
    <row r="327" spans="1:10" x14ac:dyDescent="0.35">
      <c r="B327" s="129"/>
      <c r="C327" s="129"/>
      <c r="D327" s="130"/>
      <c r="E327" s="129"/>
      <c r="F327" s="130"/>
      <c r="G327" s="130"/>
      <c r="H327" s="131"/>
      <c r="I327" s="129"/>
      <c r="J327" s="132"/>
    </row>
    <row r="328" spans="1:10" x14ac:dyDescent="0.35">
      <c r="B328" s="129"/>
      <c r="C328" s="129"/>
      <c r="D328" s="130"/>
      <c r="E328" s="129"/>
      <c r="F328" s="130"/>
      <c r="G328" s="130"/>
      <c r="H328" s="131"/>
      <c r="I328" s="129"/>
      <c r="J328" s="132"/>
    </row>
    <row r="329" spans="1:10" x14ac:dyDescent="0.35">
      <c r="B329" s="129"/>
      <c r="C329" s="129"/>
      <c r="D329" s="130"/>
      <c r="E329" s="129"/>
      <c r="F329" s="130"/>
      <c r="G329" s="130"/>
      <c r="H329" s="131"/>
      <c r="I329" s="129"/>
      <c r="J329" s="132"/>
    </row>
    <row r="330" spans="1:10" x14ac:dyDescent="0.35">
      <c r="B330" s="129"/>
      <c r="C330" s="129"/>
      <c r="D330" s="130"/>
      <c r="E330" s="129"/>
      <c r="F330" s="130"/>
      <c r="G330" s="130"/>
      <c r="H330" s="131"/>
      <c r="I330" s="129"/>
      <c r="J330" s="132"/>
    </row>
    <row r="331" spans="1:10" s="129" customFormat="1" x14ac:dyDescent="0.35">
      <c r="A331" s="133"/>
      <c r="D331" s="130"/>
      <c r="F331" s="130"/>
      <c r="G331" s="130"/>
      <c r="H331" s="131"/>
      <c r="J331" s="132"/>
    </row>
    <row r="332" spans="1:10" s="129" customFormat="1" x14ac:dyDescent="0.35">
      <c r="A332" s="133"/>
      <c r="D332" s="130"/>
      <c r="F332" s="130"/>
      <c r="G332" s="130"/>
      <c r="H332" s="131"/>
      <c r="J332" s="132"/>
    </row>
    <row r="333" spans="1:10" s="129" customFormat="1" x14ac:dyDescent="0.35">
      <c r="A333" s="133"/>
      <c r="D333" s="130"/>
      <c r="F333" s="130"/>
      <c r="G333" s="130"/>
      <c r="H333" s="131"/>
      <c r="J333" s="132"/>
    </row>
    <row r="334" spans="1:10" s="129" customFormat="1" x14ac:dyDescent="0.35">
      <c r="A334" s="133"/>
      <c r="D334" s="130"/>
      <c r="F334" s="130"/>
      <c r="G334" s="130"/>
      <c r="H334" s="131"/>
      <c r="J334" s="132"/>
    </row>
    <row r="335" spans="1:10" s="129" customFormat="1" x14ac:dyDescent="0.35">
      <c r="A335" s="133"/>
      <c r="D335" s="130"/>
      <c r="F335" s="130"/>
      <c r="G335" s="130"/>
      <c r="H335" s="131"/>
      <c r="J335" s="132"/>
    </row>
    <row r="336" spans="1:10" s="129" customFormat="1" x14ac:dyDescent="0.35">
      <c r="A336" s="133"/>
      <c r="D336" s="130"/>
      <c r="F336" s="130"/>
      <c r="G336" s="130"/>
      <c r="H336" s="131"/>
      <c r="J336" s="132"/>
    </row>
    <row r="337" spans="1:10" s="129" customFormat="1" x14ac:dyDescent="0.35">
      <c r="A337" s="133"/>
      <c r="D337" s="130"/>
      <c r="F337" s="130"/>
      <c r="G337" s="130"/>
      <c r="H337" s="131"/>
      <c r="J337" s="132"/>
    </row>
    <row r="338" spans="1:10" s="129" customFormat="1" x14ac:dyDescent="0.35">
      <c r="A338" s="133"/>
      <c r="D338" s="130"/>
      <c r="F338" s="130"/>
      <c r="G338" s="130"/>
      <c r="H338" s="131"/>
      <c r="J338" s="132"/>
    </row>
    <row r="339" spans="1:10" s="129" customFormat="1" x14ac:dyDescent="0.35">
      <c r="A339" s="133"/>
      <c r="D339" s="130"/>
      <c r="F339" s="130"/>
      <c r="G339" s="130"/>
      <c r="H339" s="131"/>
      <c r="J339" s="132"/>
    </row>
    <row r="340" spans="1:10" s="129" customFormat="1" x14ac:dyDescent="0.35">
      <c r="A340" s="133"/>
      <c r="D340" s="130"/>
      <c r="F340" s="130"/>
      <c r="G340" s="130"/>
      <c r="H340" s="131"/>
      <c r="J340" s="132"/>
    </row>
    <row r="341" spans="1:10" s="129" customFormat="1" x14ac:dyDescent="0.35">
      <c r="A341" s="133"/>
      <c r="D341" s="130"/>
      <c r="F341" s="130"/>
      <c r="G341" s="130"/>
      <c r="H341" s="131"/>
      <c r="J341" s="132"/>
    </row>
    <row r="342" spans="1:10" s="129" customFormat="1" x14ac:dyDescent="0.35">
      <c r="A342" s="133"/>
      <c r="D342" s="130"/>
      <c r="F342" s="130"/>
      <c r="G342" s="130"/>
      <c r="H342" s="131"/>
      <c r="J342" s="132"/>
    </row>
    <row r="343" spans="1:10" s="129" customFormat="1" x14ac:dyDescent="0.35">
      <c r="A343" s="133"/>
      <c r="D343" s="130"/>
      <c r="F343" s="130"/>
      <c r="G343" s="130"/>
      <c r="H343" s="131"/>
      <c r="J343" s="132"/>
    </row>
    <row r="344" spans="1:10" s="129" customFormat="1" x14ac:dyDescent="0.35">
      <c r="A344" s="133"/>
      <c r="D344" s="130"/>
      <c r="F344" s="130"/>
      <c r="G344" s="130"/>
      <c r="H344" s="131"/>
      <c r="J344" s="132"/>
    </row>
    <row r="345" spans="1:10" s="129" customFormat="1" x14ac:dyDescent="0.35">
      <c r="A345" s="133"/>
      <c r="D345" s="130"/>
      <c r="F345" s="130"/>
      <c r="G345" s="130"/>
      <c r="H345" s="131"/>
      <c r="J345" s="132"/>
    </row>
    <row r="346" spans="1:10" s="129" customFormat="1" x14ac:dyDescent="0.35">
      <c r="A346" s="133"/>
      <c r="D346" s="130"/>
      <c r="F346" s="130"/>
      <c r="G346" s="130"/>
      <c r="H346" s="131"/>
      <c r="J346" s="132"/>
    </row>
    <row r="347" spans="1:10" s="129" customFormat="1" x14ac:dyDescent="0.35">
      <c r="A347" s="133"/>
      <c r="D347" s="130"/>
      <c r="F347" s="130"/>
      <c r="G347" s="130"/>
      <c r="H347" s="131"/>
      <c r="J347" s="132"/>
    </row>
    <row r="348" spans="1:10" s="129" customFormat="1" x14ac:dyDescent="0.35">
      <c r="A348" s="133"/>
      <c r="D348" s="130"/>
      <c r="F348" s="130"/>
      <c r="G348" s="130"/>
      <c r="H348" s="131"/>
      <c r="J348" s="132"/>
    </row>
    <row r="349" spans="1:10" s="129" customFormat="1" x14ac:dyDescent="0.35">
      <c r="A349" s="133"/>
      <c r="D349" s="130"/>
      <c r="F349" s="130"/>
      <c r="G349" s="130"/>
      <c r="H349" s="131"/>
      <c r="J349" s="132"/>
    </row>
    <row r="350" spans="1:10" s="129" customFormat="1" hidden="1" x14ac:dyDescent="0.35">
      <c r="A350" s="133"/>
      <c r="B350" s="41" t="s">
        <v>152</v>
      </c>
      <c r="C350" s="41" t="s">
        <v>153</v>
      </c>
      <c r="D350" s="130"/>
      <c r="F350" s="130"/>
      <c r="G350" s="130"/>
      <c r="H350" s="131"/>
      <c r="J350" s="132"/>
    </row>
    <row r="351" spans="1:10" s="129" customFormat="1" x14ac:dyDescent="0.35">
      <c r="A351" s="133"/>
      <c r="D351" s="130"/>
      <c r="F351" s="130"/>
      <c r="G351" s="130"/>
      <c r="H351" s="131"/>
      <c r="J351" s="132"/>
    </row>
    <row r="352" spans="1:10" s="129" customFormat="1" x14ac:dyDescent="0.35">
      <c r="A352" s="133"/>
      <c r="D352" s="130"/>
      <c r="F352" s="130"/>
      <c r="G352" s="130"/>
      <c r="H352" s="131"/>
      <c r="J352" s="132"/>
    </row>
    <row r="353" spans="1:10" s="129" customFormat="1" x14ac:dyDescent="0.35">
      <c r="A353" s="133"/>
      <c r="D353" s="130"/>
      <c r="F353" s="130"/>
      <c r="G353" s="130"/>
      <c r="H353" s="131"/>
      <c r="J353" s="132"/>
    </row>
    <row r="354" spans="1:10" s="129" customFormat="1" x14ac:dyDescent="0.35">
      <c r="A354" s="133"/>
      <c r="D354" s="130"/>
      <c r="F354" s="130"/>
      <c r="G354" s="130"/>
      <c r="H354" s="131"/>
      <c r="J354" s="132"/>
    </row>
    <row r="355" spans="1:10" s="129" customFormat="1" x14ac:dyDescent="0.35">
      <c r="A355" s="133"/>
      <c r="D355" s="130"/>
      <c r="F355" s="130"/>
      <c r="G355" s="130"/>
      <c r="H355" s="131"/>
      <c r="J355" s="132"/>
    </row>
    <row r="356" spans="1:10" s="129" customFormat="1" x14ac:dyDescent="0.35">
      <c r="A356" s="133"/>
      <c r="D356" s="130"/>
      <c r="F356" s="130"/>
      <c r="G356" s="130"/>
      <c r="H356" s="131"/>
      <c r="J356" s="132"/>
    </row>
    <row r="357" spans="1:10" s="129" customFormat="1" x14ac:dyDescent="0.35">
      <c r="A357" s="133"/>
      <c r="D357" s="130"/>
      <c r="F357" s="130"/>
      <c r="G357" s="130"/>
      <c r="H357" s="131"/>
      <c r="J357" s="132"/>
    </row>
    <row r="358" spans="1:10" s="129" customFormat="1" x14ac:dyDescent="0.35">
      <c r="A358" s="133"/>
      <c r="D358" s="130"/>
      <c r="F358" s="130"/>
      <c r="G358" s="130"/>
      <c r="H358" s="131"/>
      <c r="J358" s="132"/>
    </row>
    <row r="359" spans="1:10" s="129" customFormat="1" x14ac:dyDescent="0.35">
      <c r="A359" s="133"/>
      <c r="D359" s="130"/>
      <c r="F359" s="130"/>
      <c r="G359" s="130"/>
      <c r="H359" s="131"/>
      <c r="J359" s="132"/>
    </row>
    <row r="360" spans="1:10" s="129" customFormat="1" x14ac:dyDescent="0.35">
      <c r="A360" s="133"/>
      <c r="D360" s="130"/>
      <c r="F360" s="130"/>
      <c r="G360" s="130"/>
      <c r="H360" s="131"/>
      <c r="J360" s="132"/>
    </row>
    <row r="361" spans="1:10" s="129" customFormat="1" x14ac:dyDescent="0.35">
      <c r="A361" s="133"/>
      <c r="D361" s="130"/>
      <c r="F361" s="130"/>
      <c r="G361" s="130"/>
      <c r="H361" s="131"/>
      <c r="J361" s="132"/>
    </row>
    <row r="362" spans="1:10" s="129" customFormat="1" x14ac:dyDescent="0.35">
      <c r="A362" s="133"/>
      <c r="D362" s="130"/>
      <c r="F362" s="130"/>
      <c r="G362" s="130"/>
      <c r="H362" s="131"/>
      <c r="J362" s="132"/>
    </row>
    <row r="363" spans="1:10" s="129" customFormat="1" x14ac:dyDescent="0.35">
      <c r="A363" s="133"/>
      <c r="D363" s="130"/>
      <c r="F363" s="130"/>
      <c r="G363" s="130"/>
      <c r="H363" s="131"/>
      <c r="J363" s="132"/>
    </row>
    <row r="364" spans="1:10" s="129" customFormat="1" x14ac:dyDescent="0.35">
      <c r="A364" s="133"/>
      <c r="D364" s="130"/>
      <c r="F364" s="130"/>
      <c r="G364" s="130"/>
      <c r="H364" s="131"/>
      <c r="J364" s="132"/>
    </row>
    <row r="365" spans="1:10" s="129" customFormat="1" x14ac:dyDescent="0.35">
      <c r="A365" s="133"/>
      <c r="D365" s="130"/>
      <c r="F365" s="130"/>
      <c r="G365" s="130"/>
      <c r="H365" s="131"/>
      <c r="J365" s="132"/>
    </row>
    <row r="366" spans="1:10" s="129" customFormat="1" x14ac:dyDescent="0.35">
      <c r="A366" s="133"/>
      <c r="D366" s="130"/>
      <c r="F366" s="130"/>
      <c r="G366" s="130"/>
      <c r="H366" s="131"/>
      <c r="J366" s="132"/>
    </row>
    <row r="367" spans="1:10" s="129" customFormat="1" x14ac:dyDescent="0.35">
      <c r="A367" s="133"/>
      <c r="D367" s="130"/>
      <c r="F367" s="130"/>
      <c r="G367" s="130"/>
      <c r="H367" s="131"/>
      <c r="J367" s="132"/>
    </row>
    <row r="368" spans="1:10" s="129" customFormat="1" x14ac:dyDescent="0.35">
      <c r="A368" s="133"/>
      <c r="D368" s="130"/>
      <c r="F368" s="130"/>
      <c r="G368" s="130"/>
      <c r="H368" s="131"/>
      <c r="J368" s="132"/>
    </row>
    <row r="369" spans="1:10" s="129" customFormat="1" x14ac:dyDescent="0.35">
      <c r="A369" s="133"/>
      <c r="D369" s="130"/>
      <c r="F369" s="130"/>
      <c r="G369" s="130"/>
      <c r="H369" s="131"/>
      <c r="J369" s="132"/>
    </row>
    <row r="370" spans="1:10" s="129" customFormat="1" x14ac:dyDescent="0.35">
      <c r="A370" s="133"/>
      <c r="D370" s="130"/>
      <c r="F370" s="130"/>
      <c r="G370" s="130"/>
      <c r="H370" s="131"/>
      <c r="J370" s="132"/>
    </row>
    <row r="371" spans="1:10" s="129" customFormat="1" x14ac:dyDescent="0.35">
      <c r="A371" s="133"/>
      <c r="D371" s="130"/>
      <c r="F371" s="130"/>
      <c r="G371" s="130"/>
      <c r="H371" s="131"/>
      <c r="J371" s="132"/>
    </row>
    <row r="372" spans="1:10" s="129" customFormat="1" x14ac:dyDescent="0.35">
      <c r="A372" s="133"/>
      <c r="D372" s="130"/>
      <c r="F372" s="130"/>
      <c r="G372" s="130"/>
      <c r="H372" s="131"/>
      <c r="J372" s="132"/>
    </row>
    <row r="373" spans="1:10" s="129" customFormat="1" x14ac:dyDescent="0.35">
      <c r="A373" s="133"/>
      <c r="D373" s="130"/>
      <c r="F373" s="130"/>
      <c r="G373" s="130"/>
      <c r="H373" s="131"/>
      <c r="J373" s="132"/>
    </row>
    <row r="374" spans="1:10" s="129" customFormat="1" x14ac:dyDescent="0.35">
      <c r="A374" s="133"/>
      <c r="D374" s="130"/>
      <c r="F374" s="130"/>
      <c r="G374" s="130"/>
      <c r="H374" s="131"/>
      <c r="J374" s="132"/>
    </row>
    <row r="375" spans="1:10" s="129" customFormat="1" x14ac:dyDescent="0.35">
      <c r="A375" s="133"/>
      <c r="D375" s="130"/>
      <c r="F375" s="130"/>
      <c r="G375" s="130"/>
      <c r="H375" s="131"/>
      <c r="J375" s="132"/>
    </row>
    <row r="376" spans="1:10" s="129" customFormat="1" x14ac:dyDescent="0.35">
      <c r="A376" s="133"/>
      <c r="D376" s="130"/>
      <c r="F376" s="130"/>
      <c r="G376" s="130"/>
      <c r="H376" s="131"/>
      <c r="J376" s="132"/>
    </row>
    <row r="377" spans="1:10" s="129" customFormat="1" x14ac:dyDescent="0.35">
      <c r="A377" s="133"/>
      <c r="D377" s="130"/>
      <c r="F377" s="130"/>
      <c r="G377" s="130"/>
      <c r="H377" s="131"/>
      <c r="J377" s="132"/>
    </row>
    <row r="378" spans="1:10" s="129" customFormat="1" x14ac:dyDescent="0.35">
      <c r="A378" s="133"/>
      <c r="D378" s="130"/>
      <c r="F378" s="130"/>
      <c r="G378" s="130"/>
      <c r="H378" s="131"/>
      <c r="J378" s="132"/>
    </row>
    <row r="379" spans="1:10" s="129" customFormat="1" x14ac:dyDescent="0.35">
      <c r="A379" s="133"/>
      <c r="D379" s="130"/>
      <c r="F379" s="130"/>
      <c r="G379" s="130"/>
      <c r="H379" s="131"/>
      <c r="J379" s="132"/>
    </row>
    <row r="380" spans="1:10" s="129" customFormat="1" x14ac:dyDescent="0.35">
      <c r="A380" s="133"/>
      <c r="D380" s="130"/>
      <c r="F380" s="130"/>
      <c r="G380" s="130"/>
      <c r="H380" s="131"/>
      <c r="J380" s="132"/>
    </row>
    <row r="381" spans="1:10" s="129" customFormat="1" x14ac:dyDescent="0.35">
      <c r="A381" s="133"/>
      <c r="D381" s="130"/>
      <c r="F381" s="130"/>
      <c r="G381" s="130"/>
      <c r="H381" s="131"/>
      <c r="J381" s="132"/>
    </row>
    <row r="382" spans="1:10" s="129" customFormat="1" x14ac:dyDescent="0.35">
      <c r="A382" s="133"/>
      <c r="D382" s="130"/>
      <c r="F382" s="130"/>
      <c r="G382" s="130"/>
      <c r="H382" s="131"/>
      <c r="J382" s="132"/>
    </row>
    <row r="383" spans="1:10" s="129" customFormat="1" x14ac:dyDescent="0.35">
      <c r="A383" s="133"/>
      <c r="D383" s="130"/>
      <c r="F383" s="130"/>
      <c r="G383" s="130"/>
      <c r="H383" s="131"/>
      <c r="J383" s="132"/>
    </row>
    <row r="384" spans="1:10" s="129" customFormat="1" x14ac:dyDescent="0.35">
      <c r="A384" s="133"/>
      <c r="D384" s="130"/>
      <c r="F384" s="130"/>
      <c r="G384" s="130"/>
      <c r="H384" s="131"/>
      <c r="J384" s="132"/>
    </row>
    <row r="385" spans="1:10" s="129" customFormat="1" x14ac:dyDescent="0.35">
      <c r="A385" s="133"/>
      <c r="D385" s="130"/>
      <c r="F385" s="130"/>
      <c r="G385" s="130"/>
      <c r="H385" s="131"/>
      <c r="J385" s="132"/>
    </row>
    <row r="386" spans="1:10" s="129" customFormat="1" x14ac:dyDescent="0.35">
      <c r="A386" s="133"/>
      <c r="D386" s="130"/>
      <c r="F386" s="130"/>
      <c r="G386" s="130"/>
      <c r="H386" s="131"/>
      <c r="J386" s="132"/>
    </row>
    <row r="387" spans="1:10" s="129" customFormat="1" x14ac:dyDescent="0.35">
      <c r="A387" s="133"/>
      <c r="D387" s="130"/>
      <c r="F387" s="130"/>
      <c r="G387" s="130"/>
      <c r="H387" s="131"/>
      <c r="J387" s="132"/>
    </row>
    <row r="388" spans="1:10" s="129" customFormat="1" x14ac:dyDescent="0.35">
      <c r="A388" s="133"/>
      <c r="D388" s="130"/>
      <c r="F388" s="130"/>
      <c r="G388" s="130"/>
      <c r="H388" s="131"/>
      <c r="J388" s="132"/>
    </row>
    <row r="389" spans="1:10" s="129" customFormat="1" x14ac:dyDescent="0.35">
      <c r="A389" s="133"/>
      <c r="D389" s="130"/>
      <c r="F389" s="130"/>
      <c r="G389" s="130"/>
      <c r="H389" s="131"/>
      <c r="J389" s="132"/>
    </row>
    <row r="390" spans="1:10" s="129" customFormat="1" x14ac:dyDescent="0.35">
      <c r="A390" s="133"/>
      <c r="D390" s="130"/>
      <c r="F390" s="130"/>
      <c r="G390" s="130"/>
      <c r="H390" s="131"/>
      <c r="J390" s="132"/>
    </row>
    <row r="391" spans="1:10" s="129" customFormat="1" x14ac:dyDescent="0.35">
      <c r="A391" s="133"/>
      <c r="D391" s="130"/>
      <c r="F391" s="130"/>
      <c r="G391" s="130"/>
      <c r="H391" s="131"/>
      <c r="J391" s="132"/>
    </row>
    <row r="392" spans="1:10" s="129" customFormat="1" x14ac:dyDescent="0.35">
      <c r="A392" s="133"/>
      <c r="D392" s="130"/>
      <c r="F392" s="130"/>
      <c r="G392" s="130"/>
      <c r="H392" s="131"/>
      <c r="J392" s="132"/>
    </row>
    <row r="393" spans="1:10" s="129" customFormat="1" x14ac:dyDescent="0.35">
      <c r="A393" s="133"/>
      <c r="D393" s="130"/>
      <c r="F393" s="130"/>
      <c r="G393" s="130"/>
      <c r="H393" s="131"/>
      <c r="J393" s="132"/>
    </row>
    <row r="394" spans="1:10" s="129" customFormat="1" x14ac:dyDescent="0.35">
      <c r="A394" s="133"/>
      <c r="D394" s="130"/>
      <c r="F394" s="130"/>
      <c r="G394" s="130"/>
      <c r="H394" s="131"/>
      <c r="J394" s="132"/>
    </row>
    <row r="395" spans="1:10" s="129" customFormat="1" x14ac:dyDescent="0.35">
      <c r="A395" s="133"/>
      <c r="D395" s="130"/>
      <c r="F395" s="130"/>
      <c r="G395" s="130"/>
      <c r="H395" s="131"/>
      <c r="J395" s="132"/>
    </row>
    <row r="396" spans="1:10" s="129" customFormat="1" x14ac:dyDescent="0.35">
      <c r="A396" s="133"/>
      <c r="D396" s="130"/>
      <c r="F396" s="130"/>
      <c r="G396" s="130"/>
      <c r="H396" s="131"/>
      <c r="J396" s="132"/>
    </row>
    <row r="397" spans="1:10" s="129" customFormat="1" x14ac:dyDescent="0.35">
      <c r="A397" s="133"/>
      <c r="D397" s="130"/>
      <c r="F397" s="130"/>
      <c r="G397" s="130"/>
      <c r="H397" s="131"/>
      <c r="J397" s="132"/>
    </row>
    <row r="398" spans="1:10" s="129" customFormat="1" x14ac:dyDescent="0.35">
      <c r="A398" s="133"/>
      <c r="D398" s="130"/>
      <c r="F398" s="130"/>
      <c r="G398" s="130"/>
      <c r="H398" s="131"/>
      <c r="J398" s="132"/>
    </row>
    <row r="399" spans="1:10" s="129" customFormat="1" x14ac:dyDescent="0.35">
      <c r="A399" s="133"/>
      <c r="D399" s="130"/>
      <c r="F399" s="130"/>
      <c r="G399" s="130"/>
      <c r="H399" s="131"/>
      <c r="J399" s="132"/>
    </row>
    <row r="400" spans="1:10" s="129" customFormat="1" x14ac:dyDescent="0.35">
      <c r="A400" s="133"/>
      <c r="D400" s="130"/>
      <c r="F400" s="130"/>
      <c r="G400" s="130"/>
      <c r="H400" s="131"/>
      <c r="J400" s="132"/>
    </row>
    <row r="401" spans="1:10" s="129" customFormat="1" x14ac:dyDescent="0.35">
      <c r="A401" s="133"/>
      <c r="D401" s="130"/>
      <c r="F401" s="130"/>
      <c r="G401" s="130"/>
      <c r="H401" s="131"/>
      <c r="J401" s="132"/>
    </row>
    <row r="402" spans="1:10" s="129" customFormat="1" x14ac:dyDescent="0.35">
      <c r="A402" s="133"/>
      <c r="D402" s="130"/>
      <c r="F402" s="130"/>
      <c r="G402" s="130"/>
      <c r="H402" s="131"/>
      <c r="J402" s="132"/>
    </row>
    <row r="403" spans="1:10" s="129" customFormat="1" x14ac:dyDescent="0.35">
      <c r="A403" s="133"/>
      <c r="D403" s="130"/>
      <c r="F403" s="130"/>
      <c r="G403" s="130"/>
      <c r="H403" s="131"/>
      <c r="J403" s="132"/>
    </row>
    <row r="404" spans="1:10" s="129" customFormat="1" x14ac:dyDescent="0.35">
      <c r="A404" s="133"/>
      <c r="D404" s="130"/>
      <c r="F404" s="130"/>
      <c r="G404" s="130"/>
      <c r="H404" s="131"/>
      <c r="J404" s="132"/>
    </row>
    <row r="405" spans="1:10" s="129" customFormat="1" x14ac:dyDescent="0.35">
      <c r="A405" s="133"/>
      <c r="D405" s="130"/>
      <c r="F405" s="130"/>
      <c r="G405" s="130"/>
      <c r="H405" s="131"/>
      <c r="J405" s="132"/>
    </row>
    <row r="406" spans="1:10" s="129" customFormat="1" x14ac:dyDescent="0.35">
      <c r="A406" s="133"/>
      <c r="D406" s="130"/>
      <c r="F406" s="130"/>
      <c r="G406" s="130"/>
      <c r="H406" s="131"/>
      <c r="J406" s="132"/>
    </row>
    <row r="407" spans="1:10" s="129" customFormat="1" x14ac:dyDescent="0.35">
      <c r="A407" s="133"/>
      <c r="D407" s="130"/>
      <c r="F407" s="130"/>
      <c r="G407" s="130"/>
      <c r="H407" s="131"/>
      <c r="J407" s="132"/>
    </row>
    <row r="408" spans="1:10" s="129" customFormat="1" x14ac:dyDescent="0.35">
      <c r="A408" s="133"/>
      <c r="D408" s="130"/>
      <c r="F408" s="130"/>
      <c r="G408" s="130"/>
      <c r="H408" s="131"/>
      <c r="J408" s="132"/>
    </row>
    <row r="409" spans="1:10" s="129" customFormat="1" x14ac:dyDescent="0.35">
      <c r="A409" s="133"/>
      <c r="D409" s="130"/>
      <c r="F409" s="130"/>
      <c r="G409" s="130"/>
      <c r="H409" s="131"/>
      <c r="J409" s="132"/>
    </row>
    <row r="410" spans="1:10" s="129" customFormat="1" x14ac:dyDescent="0.35">
      <c r="A410" s="133"/>
      <c r="D410" s="130"/>
      <c r="F410" s="130"/>
      <c r="G410" s="130"/>
      <c r="H410" s="131"/>
      <c r="J410" s="132"/>
    </row>
    <row r="411" spans="1:10" s="129" customFormat="1" x14ac:dyDescent="0.35">
      <c r="A411" s="133"/>
      <c r="D411" s="130"/>
      <c r="F411" s="130"/>
      <c r="G411" s="130"/>
      <c r="H411" s="131"/>
      <c r="J411" s="132"/>
    </row>
    <row r="412" spans="1:10" s="129" customFormat="1" x14ac:dyDescent="0.35">
      <c r="A412" s="133"/>
      <c r="D412" s="130"/>
      <c r="F412" s="130"/>
      <c r="G412" s="130"/>
      <c r="H412" s="131"/>
      <c r="J412" s="132"/>
    </row>
    <row r="413" spans="1:10" s="129" customFormat="1" x14ac:dyDescent="0.35">
      <c r="A413" s="133"/>
      <c r="D413" s="130"/>
      <c r="F413" s="130"/>
      <c r="G413" s="130"/>
      <c r="H413" s="131"/>
      <c r="J413" s="132"/>
    </row>
    <row r="414" spans="1:10" s="129" customFormat="1" x14ac:dyDescent="0.35">
      <c r="A414" s="133"/>
      <c r="D414" s="130"/>
      <c r="F414" s="130"/>
      <c r="G414" s="130"/>
      <c r="H414" s="131"/>
      <c r="J414" s="132"/>
    </row>
    <row r="415" spans="1:10" s="129" customFormat="1" x14ac:dyDescent="0.35">
      <c r="A415" s="133"/>
      <c r="D415" s="130"/>
      <c r="F415" s="130"/>
      <c r="G415" s="130"/>
      <c r="H415" s="131"/>
      <c r="J415" s="132"/>
    </row>
    <row r="416" spans="1:10" s="129" customFormat="1" x14ac:dyDescent="0.35">
      <c r="A416" s="133"/>
      <c r="D416" s="130"/>
      <c r="F416" s="130"/>
      <c r="G416" s="130"/>
      <c r="H416" s="131"/>
      <c r="J416" s="132"/>
    </row>
    <row r="417" spans="1:10" s="129" customFormat="1" x14ac:dyDescent="0.35">
      <c r="A417" s="133"/>
      <c r="D417" s="130"/>
      <c r="F417" s="130"/>
      <c r="G417" s="130"/>
      <c r="H417" s="131"/>
      <c r="J417" s="132"/>
    </row>
    <row r="418" spans="1:10" s="129" customFormat="1" x14ac:dyDescent="0.35">
      <c r="A418" s="133"/>
      <c r="D418" s="130"/>
      <c r="F418" s="130"/>
      <c r="G418" s="130"/>
      <c r="H418" s="131"/>
      <c r="J418" s="132"/>
    </row>
    <row r="419" spans="1:10" s="129" customFormat="1" x14ac:dyDescent="0.35">
      <c r="A419" s="133"/>
      <c r="D419" s="130"/>
      <c r="F419" s="130"/>
      <c r="G419" s="130"/>
      <c r="H419" s="131"/>
      <c r="J419" s="132"/>
    </row>
    <row r="420" spans="1:10" s="129" customFormat="1" x14ac:dyDescent="0.35">
      <c r="A420" s="133"/>
      <c r="D420" s="130"/>
      <c r="F420" s="130"/>
      <c r="G420" s="130"/>
      <c r="H420" s="131"/>
      <c r="J420" s="132"/>
    </row>
    <row r="421" spans="1:10" s="129" customFormat="1" x14ac:dyDescent="0.35">
      <c r="A421" s="133"/>
      <c r="D421" s="130"/>
      <c r="F421" s="130"/>
      <c r="G421" s="130"/>
      <c r="H421" s="131"/>
      <c r="J421" s="132"/>
    </row>
    <row r="422" spans="1:10" s="129" customFormat="1" x14ac:dyDescent="0.35">
      <c r="A422" s="133"/>
      <c r="D422" s="130"/>
      <c r="F422" s="130"/>
      <c r="G422" s="130"/>
      <c r="H422" s="131"/>
      <c r="J422" s="132"/>
    </row>
    <row r="423" spans="1:10" s="129" customFormat="1" x14ac:dyDescent="0.35">
      <c r="A423" s="133"/>
      <c r="D423" s="130"/>
      <c r="F423" s="130"/>
      <c r="G423" s="130"/>
      <c r="H423" s="131"/>
      <c r="J423" s="132"/>
    </row>
    <row r="424" spans="1:10" s="129" customFormat="1" x14ac:dyDescent="0.35">
      <c r="A424" s="133"/>
      <c r="D424" s="130"/>
      <c r="F424" s="130"/>
      <c r="G424" s="130"/>
      <c r="H424" s="131"/>
      <c r="J424" s="132"/>
    </row>
    <row r="425" spans="1:10" s="129" customFormat="1" x14ac:dyDescent="0.35">
      <c r="A425" s="133"/>
      <c r="D425" s="130"/>
      <c r="F425" s="130"/>
      <c r="G425" s="130"/>
      <c r="H425" s="131"/>
      <c r="J425" s="132"/>
    </row>
    <row r="426" spans="1:10" s="129" customFormat="1" x14ac:dyDescent="0.35">
      <c r="A426" s="133"/>
      <c r="D426" s="130"/>
      <c r="F426" s="130"/>
      <c r="G426" s="130"/>
      <c r="H426" s="131"/>
      <c r="J426" s="132"/>
    </row>
    <row r="427" spans="1:10" s="129" customFormat="1" x14ac:dyDescent="0.35">
      <c r="A427" s="133"/>
      <c r="D427" s="130"/>
      <c r="F427" s="130"/>
      <c r="G427" s="130"/>
      <c r="H427" s="131"/>
      <c r="J427" s="132"/>
    </row>
    <row r="428" spans="1:10" s="129" customFormat="1" x14ac:dyDescent="0.35">
      <c r="A428" s="133"/>
      <c r="D428" s="130"/>
      <c r="F428" s="130"/>
      <c r="G428" s="130"/>
      <c r="H428" s="131"/>
      <c r="J428" s="132"/>
    </row>
    <row r="429" spans="1:10" s="129" customFormat="1" x14ac:dyDescent="0.35">
      <c r="A429" s="133"/>
      <c r="D429" s="130"/>
      <c r="F429" s="130"/>
      <c r="G429" s="130"/>
      <c r="H429" s="131"/>
      <c r="J429" s="132"/>
    </row>
    <row r="430" spans="1:10" s="129" customFormat="1" x14ac:dyDescent="0.35">
      <c r="A430" s="133"/>
      <c r="D430" s="130"/>
      <c r="F430" s="130"/>
      <c r="G430" s="130"/>
      <c r="H430" s="131"/>
      <c r="J430" s="132"/>
    </row>
    <row r="431" spans="1:10" s="129" customFormat="1" x14ac:dyDescent="0.35">
      <c r="A431" s="133"/>
      <c r="D431" s="130"/>
      <c r="F431" s="130"/>
      <c r="G431" s="130"/>
      <c r="H431" s="131"/>
      <c r="J431" s="132"/>
    </row>
    <row r="432" spans="1:10" s="129" customFormat="1" x14ac:dyDescent="0.35">
      <c r="A432" s="133"/>
      <c r="D432" s="130"/>
      <c r="F432" s="130"/>
      <c r="G432" s="130"/>
      <c r="H432" s="131"/>
      <c r="J432" s="132"/>
    </row>
    <row r="433" spans="1:10" s="129" customFormat="1" x14ac:dyDescent="0.35">
      <c r="A433" s="133"/>
      <c r="D433" s="130"/>
      <c r="F433" s="130"/>
      <c r="G433" s="130"/>
      <c r="H433" s="131"/>
      <c r="J433" s="132"/>
    </row>
    <row r="434" spans="1:10" s="129" customFormat="1" x14ac:dyDescent="0.35">
      <c r="A434" s="133"/>
      <c r="D434" s="130"/>
      <c r="F434" s="130"/>
      <c r="G434" s="130"/>
      <c r="H434" s="131"/>
      <c r="J434" s="132"/>
    </row>
    <row r="435" spans="1:10" s="129" customFormat="1" x14ac:dyDescent="0.35">
      <c r="A435" s="133"/>
      <c r="D435" s="130"/>
      <c r="F435" s="130"/>
      <c r="G435" s="130"/>
      <c r="H435" s="131"/>
      <c r="J435" s="132"/>
    </row>
    <row r="436" spans="1:10" s="129" customFormat="1" x14ac:dyDescent="0.35">
      <c r="A436" s="133"/>
      <c r="D436" s="130"/>
      <c r="F436" s="130"/>
      <c r="G436" s="130"/>
      <c r="H436" s="131"/>
      <c r="J436" s="132"/>
    </row>
    <row r="437" spans="1:10" s="129" customFormat="1" x14ac:dyDescent="0.35">
      <c r="A437" s="133"/>
      <c r="D437" s="130"/>
      <c r="F437" s="130"/>
      <c r="G437" s="130"/>
      <c r="H437" s="131"/>
      <c r="J437" s="132"/>
    </row>
    <row r="438" spans="1:10" s="129" customFormat="1" x14ac:dyDescent="0.35">
      <c r="A438" s="133"/>
      <c r="D438" s="130"/>
      <c r="F438" s="130"/>
      <c r="G438" s="130"/>
      <c r="H438" s="131"/>
      <c r="J438" s="132"/>
    </row>
    <row r="439" spans="1:10" s="129" customFormat="1" x14ac:dyDescent="0.35">
      <c r="A439" s="133"/>
      <c r="D439" s="130"/>
      <c r="F439" s="130"/>
      <c r="G439" s="130"/>
      <c r="H439" s="131"/>
      <c r="J439" s="132"/>
    </row>
    <row r="440" spans="1:10" s="129" customFormat="1" x14ac:dyDescent="0.35">
      <c r="A440" s="133"/>
      <c r="D440" s="130"/>
      <c r="F440" s="130"/>
      <c r="G440" s="130"/>
      <c r="H440" s="131"/>
      <c r="J440" s="132"/>
    </row>
    <row r="441" spans="1:10" s="129" customFormat="1" x14ac:dyDescent="0.35">
      <c r="A441" s="133"/>
      <c r="D441" s="130"/>
      <c r="F441" s="130"/>
      <c r="G441" s="130"/>
      <c r="H441" s="131"/>
      <c r="J441" s="132"/>
    </row>
    <row r="442" spans="1:10" s="129" customFormat="1" x14ac:dyDescent="0.35">
      <c r="A442" s="133"/>
      <c r="D442" s="130"/>
      <c r="F442" s="130"/>
      <c r="G442" s="130"/>
      <c r="H442" s="131"/>
      <c r="J442" s="132"/>
    </row>
    <row r="443" spans="1:10" s="129" customFormat="1" x14ac:dyDescent="0.35">
      <c r="A443" s="133"/>
      <c r="D443" s="130"/>
      <c r="F443" s="130"/>
      <c r="G443" s="130"/>
      <c r="H443" s="131"/>
      <c r="J443" s="132"/>
    </row>
    <row r="444" spans="1:10" s="129" customFormat="1" x14ac:dyDescent="0.35">
      <c r="A444" s="133"/>
      <c r="D444" s="130"/>
      <c r="F444" s="130"/>
      <c r="G444" s="130"/>
      <c r="H444" s="131"/>
      <c r="J444" s="132"/>
    </row>
    <row r="445" spans="1:10" s="129" customFormat="1" x14ac:dyDescent="0.35">
      <c r="A445" s="133"/>
      <c r="D445" s="130"/>
      <c r="F445" s="130"/>
      <c r="G445" s="130"/>
      <c r="H445" s="131"/>
      <c r="J445" s="132"/>
    </row>
    <row r="446" spans="1:10" s="129" customFormat="1" x14ac:dyDescent="0.35">
      <c r="A446" s="133"/>
      <c r="D446" s="130"/>
      <c r="F446" s="130"/>
      <c r="G446" s="130"/>
      <c r="H446" s="131"/>
      <c r="J446" s="132"/>
    </row>
    <row r="447" spans="1:10" s="129" customFormat="1" x14ac:dyDescent="0.35">
      <c r="A447" s="133"/>
      <c r="D447" s="130"/>
      <c r="F447" s="130"/>
      <c r="G447" s="130"/>
      <c r="H447" s="131"/>
      <c r="J447" s="132"/>
    </row>
    <row r="448" spans="1:10" s="129" customFormat="1" x14ac:dyDescent="0.35">
      <c r="A448" s="133"/>
      <c r="D448" s="130"/>
      <c r="F448" s="130"/>
      <c r="G448" s="130"/>
      <c r="H448" s="131"/>
      <c r="J448" s="132"/>
    </row>
    <row r="449" spans="1:10" s="129" customFormat="1" x14ac:dyDescent="0.35">
      <c r="A449" s="133"/>
      <c r="D449" s="130"/>
      <c r="F449" s="130"/>
      <c r="G449" s="130"/>
      <c r="H449" s="131"/>
      <c r="J449" s="132"/>
    </row>
    <row r="450" spans="1:10" s="129" customFormat="1" x14ac:dyDescent="0.35">
      <c r="A450" s="133"/>
      <c r="D450" s="130"/>
      <c r="F450" s="130"/>
      <c r="G450" s="130"/>
      <c r="H450" s="131"/>
      <c r="J450" s="132"/>
    </row>
    <row r="451" spans="1:10" s="129" customFormat="1" x14ac:dyDescent="0.35">
      <c r="A451" s="133"/>
      <c r="D451" s="130"/>
      <c r="F451" s="130"/>
      <c r="G451" s="130"/>
      <c r="H451" s="131"/>
      <c r="J451" s="132"/>
    </row>
    <row r="452" spans="1:10" s="129" customFormat="1" x14ac:dyDescent="0.35">
      <c r="A452" s="133"/>
      <c r="D452" s="130"/>
      <c r="F452" s="130"/>
      <c r="G452" s="130"/>
      <c r="H452" s="131"/>
      <c r="J452" s="132"/>
    </row>
    <row r="453" spans="1:10" s="129" customFormat="1" x14ac:dyDescent="0.35">
      <c r="A453" s="133"/>
      <c r="D453" s="130"/>
      <c r="F453" s="130"/>
      <c r="G453" s="130"/>
      <c r="H453" s="131"/>
      <c r="J453" s="132"/>
    </row>
    <row r="454" spans="1:10" s="129" customFormat="1" x14ac:dyDescent="0.35">
      <c r="A454" s="133"/>
      <c r="D454" s="130"/>
      <c r="F454" s="130"/>
      <c r="G454" s="130"/>
      <c r="H454" s="131"/>
      <c r="J454" s="132"/>
    </row>
    <row r="455" spans="1:10" s="129" customFormat="1" x14ac:dyDescent="0.35">
      <c r="A455" s="133"/>
      <c r="D455" s="130"/>
      <c r="F455" s="130"/>
      <c r="G455" s="130"/>
      <c r="H455" s="131"/>
      <c r="J455" s="132"/>
    </row>
    <row r="456" spans="1:10" s="129" customFormat="1" x14ac:dyDescent="0.35">
      <c r="A456" s="133"/>
      <c r="D456" s="130"/>
      <c r="F456" s="130"/>
      <c r="G456" s="130"/>
      <c r="H456" s="131"/>
      <c r="J456" s="132"/>
    </row>
    <row r="457" spans="1:10" s="129" customFormat="1" x14ac:dyDescent="0.35">
      <c r="A457" s="133"/>
      <c r="D457" s="130"/>
      <c r="F457" s="130"/>
      <c r="G457" s="130"/>
      <c r="H457" s="131"/>
      <c r="J457" s="132"/>
    </row>
    <row r="458" spans="1:10" s="129" customFormat="1" x14ac:dyDescent="0.35">
      <c r="A458" s="133"/>
      <c r="D458" s="130"/>
      <c r="F458" s="130"/>
      <c r="G458" s="130"/>
      <c r="H458" s="131"/>
      <c r="J458" s="132"/>
    </row>
    <row r="459" spans="1:10" s="129" customFormat="1" x14ac:dyDescent="0.35">
      <c r="A459" s="133"/>
      <c r="D459" s="130"/>
      <c r="F459" s="130"/>
      <c r="G459" s="130"/>
      <c r="H459" s="131"/>
      <c r="J459" s="132"/>
    </row>
    <row r="460" spans="1:10" s="129" customFormat="1" x14ac:dyDescent="0.35">
      <c r="A460" s="133"/>
      <c r="D460" s="130"/>
      <c r="F460" s="130"/>
      <c r="G460" s="130"/>
      <c r="H460" s="131"/>
      <c r="J460" s="132"/>
    </row>
    <row r="461" spans="1:10" s="129" customFormat="1" x14ac:dyDescent="0.35">
      <c r="A461" s="133"/>
      <c r="D461" s="130"/>
      <c r="F461" s="130"/>
      <c r="G461" s="130"/>
      <c r="H461" s="131"/>
      <c r="J461" s="132"/>
    </row>
    <row r="462" spans="1:10" s="129" customFormat="1" x14ac:dyDescent="0.35">
      <c r="A462" s="133"/>
      <c r="D462" s="130"/>
      <c r="F462" s="130"/>
      <c r="G462" s="130"/>
      <c r="H462" s="131"/>
      <c r="J462" s="132"/>
    </row>
    <row r="463" spans="1:10" s="129" customFormat="1" x14ac:dyDescent="0.35">
      <c r="A463" s="133"/>
      <c r="D463" s="130"/>
      <c r="F463" s="130"/>
      <c r="G463" s="130"/>
      <c r="H463" s="131"/>
      <c r="J463" s="132"/>
    </row>
    <row r="464" spans="1:10" s="129" customFormat="1" x14ac:dyDescent="0.35">
      <c r="A464" s="133"/>
      <c r="D464" s="130"/>
      <c r="F464" s="130"/>
      <c r="G464" s="130"/>
      <c r="H464" s="131"/>
      <c r="J464" s="132"/>
    </row>
    <row r="465" spans="1:10" s="129" customFormat="1" x14ac:dyDescent="0.35">
      <c r="A465" s="133"/>
      <c r="D465" s="130"/>
      <c r="F465" s="130"/>
      <c r="G465" s="130"/>
      <c r="H465" s="131"/>
      <c r="J465" s="132"/>
    </row>
    <row r="466" spans="1:10" s="129" customFormat="1" x14ac:dyDescent="0.35">
      <c r="A466" s="133"/>
      <c r="D466" s="130"/>
      <c r="F466" s="130"/>
      <c r="G466" s="130"/>
      <c r="H466" s="131"/>
      <c r="J466" s="132"/>
    </row>
    <row r="467" spans="1:10" s="129" customFormat="1" x14ac:dyDescent="0.35">
      <c r="A467" s="133"/>
      <c r="D467" s="130"/>
      <c r="F467" s="130"/>
      <c r="G467" s="130"/>
      <c r="H467" s="131"/>
      <c r="J467" s="132"/>
    </row>
    <row r="468" spans="1:10" s="129" customFormat="1" x14ac:dyDescent="0.35">
      <c r="A468" s="133"/>
      <c r="D468" s="130"/>
      <c r="F468" s="130"/>
      <c r="G468" s="130"/>
      <c r="H468" s="131"/>
      <c r="J468" s="132"/>
    </row>
    <row r="469" spans="1:10" s="129" customFormat="1" x14ac:dyDescent="0.35">
      <c r="A469" s="133"/>
      <c r="D469" s="130"/>
      <c r="F469" s="130"/>
      <c r="G469" s="130"/>
      <c r="H469" s="131"/>
      <c r="J469" s="132"/>
    </row>
    <row r="470" spans="1:10" s="129" customFormat="1" x14ac:dyDescent="0.35">
      <c r="A470" s="133"/>
      <c r="D470" s="130"/>
      <c r="F470" s="130"/>
      <c r="G470" s="130"/>
      <c r="H470" s="131"/>
      <c r="J470" s="132"/>
    </row>
    <row r="471" spans="1:10" s="129" customFormat="1" x14ac:dyDescent="0.35">
      <c r="A471" s="133"/>
      <c r="D471" s="130"/>
      <c r="F471" s="130"/>
      <c r="G471" s="130"/>
      <c r="H471" s="131"/>
      <c r="J471" s="132"/>
    </row>
    <row r="472" spans="1:10" s="129" customFormat="1" x14ac:dyDescent="0.35">
      <c r="A472" s="133"/>
      <c r="D472" s="130"/>
      <c r="F472" s="130"/>
      <c r="G472" s="130"/>
      <c r="H472" s="131"/>
      <c r="J472" s="132"/>
    </row>
    <row r="473" spans="1:10" s="129" customFormat="1" x14ac:dyDescent="0.35">
      <c r="A473" s="133"/>
      <c r="D473" s="130"/>
      <c r="F473" s="130"/>
      <c r="G473" s="130"/>
      <c r="H473" s="131"/>
      <c r="J473" s="132"/>
    </row>
    <row r="474" spans="1:10" s="129" customFormat="1" x14ac:dyDescent="0.35">
      <c r="A474" s="133"/>
      <c r="D474" s="130"/>
      <c r="F474" s="130"/>
      <c r="G474" s="130"/>
      <c r="H474" s="131"/>
      <c r="J474" s="132"/>
    </row>
    <row r="475" spans="1:10" s="129" customFormat="1" x14ac:dyDescent="0.35">
      <c r="A475" s="133"/>
      <c r="D475" s="130"/>
      <c r="F475" s="130"/>
      <c r="G475" s="130"/>
      <c r="H475" s="131"/>
      <c r="J475" s="132"/>
    </row>
    <row r="476" spans="1:10" s="129" customFormat="1" x14ac:dyDescent="0.35">
      <c r="A476" s="133"/>
      <c r="D476" s="130"/>
      <c r="F476" s="130"/>
      <c r="G476" s="130"/>
      <c r="H476" s="131"/>
      <c r="J476" s="132"/>
    </row>
    <row r="477" spans="1:10" s="129" customFormat="1" x14ac:dyDescent="0.35">
      <c r="A477" s="133"/>
      <c r="D477" s="130"/>
      <c r="F477" s="130"/>
      <c r="G477" s="130"/>
      <c r="H477" s="131"/>
      <c r="J477" s="132"/>
    </row>
    <row r="478" spans="1:10" s="129" customFormat="1" x14ac:dyDescent="0.35">
      <c r="A478" s="133"/>
      <c r="D478" s="130"/>
      <c r="F478" s="130"/>
      <c r="G478" s="130"/>
      <c r="H478" s="131"/>
      <c r="J478" s="132"/>
    </row>
    <row r="479" spans="1:10" s="129" customFormat="1" x14ac:dyDescent="0.35">
      <c r="A479" s="133"/>
      <c r="D479" s="130"/>
      <c r="F479" s="130"/>
      <c r="G479" s="130"/>
      <c r="H479" s="131"/>
      <c r="J479" s="132"/>
    </row>
    <row r="480" spans="1:10" s="129" customFormat="1" x14ac:dyDescent="0.35">
      <c r="A480" s="133"/>
      <c r="D480" s="130"/>
      <c r="F480" s="130"/>
      <c r="G480" s="130"/>
      <c r="H480" s="131"/>
      <c r="J480" s="132"/>
    </row>
    <row r="481" spans="1:10" s="129" customFormat="1" x14ac:dyDescent="0.35">
      <c r="A481" s="133"/>
      <c r="D481" s="130"/>
      <c r="F481" s="130"/>
      <c r="G481" s="130"/>
      <c r="H481" s="131"/>
      <c r="J481" s="132"/>
    </row>
    <row r="482" spans="1:10" s="129" customFormat="1" x14ac:dyDescent="0.35">
      <c r="A482" s="133"/>
      <c r="D482" s="130"/>
      <c r="F482" s="130"/>
      <c r="G482" s="130"/>
      <c r="H482" s="131"/>
      <c r="J482" s="132"/>
    </row>
    <row r="483" spans="1:10" s="129" customFormat="1" x14ac:dyDescent="0.35">
      <c r="A483" s="133"/>
      <c r="D483" s="130"/>
      <c r="F483" s="130"/>
      <c r="G483" s="130"/>
      <c r="H483" s="131"/>
      <c r="J483" s="132"/>
    </row>
    <row r="484" spans="1:10" s="129" customFormat="1" x14ac:dyDescent="0.35">
      <c r="A484" s="133"/>
      <c r="D484" s="130"/>
      <c r="F484" s="130"/>
      <c r="G484" s="130"/>
      <c r="H484" s="131"/>
      <c r="J484" s="132"/>
    </row>
    <row r="485" spans="1:10" s="129" customFormat="1" x14ac:dyDescent="0.35">
      <c r="A485" s="133"/>
      <c r="D485" s="130"/>
      <c r="F485" s="130"/>
      <c r="G485" s="130"/>
      <c r="H485" s="131"/>
      <c r="J485" s="132"/>
    </row>
    <row r="486" spans="1:10" s="129" customFormat="1" x14ac:dyDescent="0.35">
      <c r="A486" s="133"/>
      <c r="D486" s="130"/>
      <c r="F486" s="130"/>
      <c r="G486" s="130"/>
      <c r="H486" s="131"/>
      <c r="J486" s="132"/>
    </row>
    <row r="487" spans="1:10" s="129" customFormat="1" x14ac:dyDescent="0.35">
      <c r="A487" s="133"/>
      <c r="D487" s="130"/>
      <c r="F487" s="130"/>
      <c r="G487" s="130"/>
      <c r="H487" s="131"/>
      <c r="J487" s="132"/>
    </row>
    <row r="488" spans="1:10" s="129" customFormat="1" x14ac:dyDescent="0.35">
      <c r="A488" s="133"/>
      <c r="D488" s="130"/>
      <c r="F488" s="130"/>
      <c r="G488" s="130"/>
      <c r="H488" s="131"/>
      <c r="J488" s="132"/>
    </row>
    <row r="489" spans="1:10" s="129" customFormat="1" x14ac:dyDescent="0.35">
      <c r="A489" s="133"/>
      <c r="D489" s="130"/>
      <c r="F489" s="130"/>
      <c r="G489" s="130"/>
      <c r="H489" s="131"/>
      <c r="J489" s="132"/>
    </row>
    <row r="490" spans="1:10" s="129" customFormat="1" x14ac:dyDescent="0.35">
      <c r="A490" s="133"/>
      <c r="D490" s="130"/>
      <c r="F490" s="130"/>
      <c r="G490" s="130"/>
      <c r="H490" s="131"/>
      <c r="J490" s="132"/>
    </row>
    <row r="491" spans="1:10" s="129" customFormat="1" x14ac:dyDescent="0.35">
      <c r="A491" s="133"/>
      <c r="D491" s="130"/>
      <c r="F491" s="130"/>
      <c r="G491" s="130"/>
      <c r="H491" s="131"/>
      <c r="J491" s="132"/>
    </row>
    <row r="492" spans="1:10" s="129" customFormat="1" x14ac:dyDescent="0.35">
      <c r="A492" s="133"/>
      <c r="D492" s="130"/>
      <c r="F492" s="130"/>
      <c r="G492" s="130"/>
      <c r="H492" s="131"/>
      <c r="J492" s="132"/>
    </row>
    <row r="493" spans="1:10" s="129" customFormat="1" x14ac:dyDescent="0.35">
      <c r="A493" s="133"/>
      <c r="D493" s="130"/>
      <c r="F493" s="130"/>
      <c r="G493" s="130"/>
      <c r="H493" s="131"/>
      <c r="J493" s="132"/>
    </row>
    <row r="494" spans="1:10" s="129" customFormat="1" x14ac:dyDescent="0.35">
      <c r="A494" s="133"/>
      <c r="D494" s="130"/>
      <c r="F494" s="130"/>
      <c r="G494" s="130"/>
      <c r="H494" s="131"/>
      <c r="J494" s="132"/>
    </row>
    <row r="495" spans="1:10" s="129" customFormat="1" x14ac:dyDescent="0.35">
      <c r="A495" s="133"/>
      <c r="D495" s="130"/>
      <c r="F495" s="130"/>
      <c r="G495" s="130"/>
      <c r="H495" s="131"/>
      <c r="J495" s="132"/>
    </row>
    <row r="496" spans="1:10" s="129" customFormat="1" x14ac:dyDescent="0.35">
      <c r="A496" s="133"/>
      <c r="D496" s="130"/>
      <c r="F496" s="130"/>
      <c r="G496" s="130"/>
      <c r="H496" s="131"/>
      <c r="J496" s="132"/>
    </row>
    <row r="497" spans="1:10" s="129" customFormat="1" x14ac:dyDescent="0.35">
      <c r="A497" s="133"/>
      <c r="D497" s="130"/>
      <c r="F497" s="130"/>
      <c r="G497" s="130"/>
      <c r="H497" s="131"/>
      <c r="J497" s="132"/>
    </row>
    <row r="498" spans="1:10" s="129" customFormat="1" x14ac:dyDescent="0.35">
      <c r="A498" s="133"/>
      <c r="D498" s="130"/>
      <c r="F498" s="130"/>
      <c r="G498" s="130"/>
      <c r="H498" s="131"/>
      <c r="J498" s="132"/>
    </row>
    <row r="499" spans="1:10" s="129" customFormat="1" x14ac:dyDescent="0.35">
      <c r="A499" s="133"/>
      <c r="D499" s="130"/>
      <c r="F499" s="130"/>
      <c r="G499" s="130"/>
      <c r="H499" s="131"/>
      <c r="J499" s="132"/>
    </row>
    <row r="500" spans="1:10" s="129" customFormat="1" x14ac:dyDescent="0.35">
      <c r="A500" s="133"/>
      <c r="D500" s="130"/>
      <c r="F500" s="130"/>
      <c r="G500" s="130"/>
      <c r="H500" s="131"/>
      <c r="J500" s="132"/>
    </row>
    <row r="501" spans="1:10" s="129" customFormat="1" x14ac:dyDescent="0.35">
      <c r="A501" s="133"/>
      <c r="D501" s="130"/>
      <c r="F501" s="130"/>
      <c r="G501" s="130"/>
      <c r="H501" s="131"/>
      <c r="J501" s="132"/>
    </row>
    <row r="502" spans="1:10" s="129" customFormat="1" x14ac:dyDescent="0.35">
      <c r="A502" s="133"/>
      <c r="D502" s="130"/>
      <c r="F502" s="130"/>
      <c r="G502" s="130"/>
      <c r="H502" s="131"/>
      <c r="J502" s="132"/>
    </row>
    <row r="503" spans="1:10" s="129" customFormat="1" x14ac:dyDescent="0.35">
      <c r="A503" s="133"/>
      <c r="D503" s="130"/>
      <c r="F503" s="130"/>
      <c r="G503" s="130"/>
      <c r="H503" s="131"/>
      <c r="J503" s="132"/>
    </row>
    <row r="504" spans="1:10" s="129" customFormat="1" x14ac:dyDescent="0.35">
      <c r="A504" s="133"/>
      <c r="D504" s="130"/>
      <c r="F504" s="130"/>
      <c r="G504" s="130"/>
      <c r="H504" s="131"/>
      <c r="J504" s="132"/>
    </row>
    <row r="505" spans="1:10" s="129" customFormat="1" x14ac:dyDescent="0.35">
      <c r="A505" s="133"/>
      <c r="D505" s="130"/>
      <c r="F505" s="130"/>
      <c r="G505" s="130"/>
      <c r="H505" s="131"/>
      <c r="J505" s="132"/>
    </row>
    <row r="506" spans="1:10" s="129" customFormat="1" x14ac:dyDescent="0.35">
      <c r="A506" s="133"/>
      <c r="D506" s="130"/>
      <c r="F506" s="130"/>
      <c r="G506" s="130"/>
      <c r="H506" s="131"/>
      <c r="J506" s="132"/>
    </row>
    <row r="507" spans="1:10" s="129" customFormat="1" x14ac:dyDescent="0.35">
      <c r="A507" s="133"/>
      <c r="D507" s="130"/>
      <c r="F507" s="130"/>
      <c r="G507" s="130"/>
      <c r="H507" s="131"/>
      <c r="J507" s="132"/>
    </row>
    <row r="508" spans="1:10" s="129" customFormat="1" x14ac:dyDescent="0.35">
      <c r="A508" s="133"/>
      <c r="D508" s="130"/>
      <c r="F508" s="130"/>
      <c r="G508" s="130"/>
      <c r="H508" s="131"/>
      <c r="J508" s="132"/>
    </row>
    <row r="509" spans="1:10" s="129" customFormat="1" x14ac:dyDescent="0.35">
      <c r="A509" s="133"/>
      <c r="D509" s="130"/>
      <c r="F509" s="130"/>
      <c r="G509" s="130"/>
      <c r="H509" s="131"/>
      <c r="J509" s="132"/>
    </row>
    <row r="510" spans="1:10" s="129" customFormat="1" x14ac:dyDescent="0.35">
      <c r="A510" s="133"/>
      <c r="D510" s="130"/>
      <c r="F510" s="130"/>
      <c r="G510" s="130"/>
      <c r="H510" s="131"/>
      <c r="J510" s="132"/>
    </row>
    <row r="511" spans="1:10" s="129" customFormat="1" x14ac:dyDescent="0.35">
      <c r="A511" s="133"/>
      <c r="D511" s="130"/>
      <c r="F511" s="130"/>
      <c r="G511" s="130"/>
      <c r="H511" s="131"/>
      <c r="J511" s="132"/>
    </row>
    <row r="512" spans="1:10" s="129" customFormat="1" x14ac:dyDescent="0.35">
      <c r="A512" s="133"/>
      <c r="D512" s="130"/>
      <c r="F512" s="130"/>
      <c r="G512" s="130"/>
      <c r="H512" s="131"/>
      <c r="J512" s="132"/>
    </row>
    <row r="513" spans="1:10" s="129" customFormat="1" x14ac:dyDescent="0.35">
      <c r="A513" s="133"/>
      <c r="D513" s="130"/>
      <c r="F513" s="130"/>
      <c r="G513" s="130"/>
      <c r="H513" s="131"/>
      <c r="J513" s="132"/>
    </row>
    <row r="514" spans="1:10" s="129" customFormat="1" x14ac:dyDescent="0.35">
      <c r="A514" s="133"/>
      <c r="D514" s="130"/>
      <c r="F514" s="130"/>
      <c r="G514" s="130"/>
      <c r="H514" s="131"/>
      <c r="J514" s="132"/>
    </row>
  </sheetData>
  <sheetProtection algorithmName="SHA-512" hashValue="KbhNbwjKWdN8Qa56kNDjReELIocanCoZjzQExXwlWmW2Rm1pIfq29AaN7A9/dyN7/y5i4eWwQRuk1EjErR3H+A==" saltValue="aiHo/pQNSLqDXXgN0duyJQ==" spinCount="100000" sheet="1" objects="1" scenarios="1" insertRows="0"/>
  <mergeCells count="4">
    <mergeCell ref="B304:F304"/>
    <mergeCell ref="C2:E2"/>
    <mergeCell ref="C3:E3"/>
    <mergeCell ref="C4:E4"/>
  </mergeCells>
  <conditionalFormatting sqref="C7:C13">
    <cfRule type="cellIs" dxfId="139" priority="16" operator="equal">
      <formula>0</formula>
    </cfRule>
  </conditionalFormatting>
  <conditionalFormatting sqref="B221:B222">
    <cfRule type="cellIs" dxfId="138" priority="14" stopIfTrue="1" operator="equal">
      <formula>"Kies eerst uw systematiek voor de berekening van de subsidiabele kosten"</formula>
    </cfRule>
  </conditionalFormatting>
  <conditionalFormatting sqref="E236">
    <cfRule type="cellIs" dxfId="137" priority="15" stopIfTrue="1" operator="equal">
      <formula>"Opslag algemene kosten (50%)"</formula>
    </cfRule>
  </conditionalFormatting>
  <conditionalFormatting sqref="B260 B262">
    <cfRule type="cellIs" dxfId="136" priority="12" stopIfTrue="1" operator="equal">
      <formula>"Kies eerst uw systematiek voor de berekening van de subsidiabele kosten"</formula>
    </cfRule>
  </conditionalFormatting>
  <conditionalFormatting sqref="B261">
    <cfRule type="cellIs" dxfId="135" priority="11" stopIfTrue="1" operator="equal">
      <formula>"Kies eerst uw systematiek voor de berekening van de subsidiabele kosten"</formula>
    </cfRule>
  </conditionalFormatting>
  <conditionalFormatting sqref="B17:B18">
    <cfRule type="cellIs" dxfId="134" priority="10" stopIfTrue="1" operator="equal">
      <formula>"Kies eerst uw systematiek voor de berekening van de subsidiabele kosten"</formula>
    </cfRule>
  </conditionalFormatting>
  <conditionalFormatting sqref="B32:B33">
    <cfRule type="cellIs" dxfId="133" priority="8" stopIfTrue="1" operator="equal">
      <formula>"Kies eerst uw systematiek voor de berekening van de subsidiabele kosten"</formula>
    </cfRule>
  </conditionalFormatting>
  <conditionalFormatting sqref="E47">
    <cfRule type="cellIs" dxfId="132" priority="9" stopIfTrue="1" operator="equal">
      <formula>"Opslag algemene kosten (50%)"</formula>
    </cfRule>
  </conditionalFormatting>
  <conditionalFormatting sqref="B71:B72">
    <cfRule type="cellIs" dxfId="131" priority="6" stopIfTrue="1" operator="equal">
      <formula>"Kies eerst uw systematiek voor de berekening van de subsidiabele kosten"</formula>
    </cfRule>
  </conditionalFormatting>
  <conditionalFormatting sqref="E86">
    <cfRule type="cellIs" dxfId="130" priority="7" stopIfTrue="1" operator="equal">
      <formula>"Opslag algemene kosten (50%)"</formula>
    </cfRule>
  </conditionalFormatting>
  <conditionalFormatting sqref="B121:B122">
    <cfRule type="cellIs" dxfId="129" priority="4" stopIfTrue="1" operator="equal">
      <formula>"Kies eerst uw systematiek voor de berekening van de subsidiabele kosten"</formula>
    </cfRule>
  </conditionalFormatting>
  <conditionalFormatting sqref="E136">
    <cfRule type="cellIs" dxfId="128" priority="5" stopIfTrue="1" operator="equal">
      <formula>"Opslag algemene kosten (50%)"</formula>
    </cfRule>
  </conditionalFormatting>
  <conditionalFormatting sqref="B171:B172">
    <cfRule type="cellIs" dxfId="127" priority="2" stopIfTrue="1" operator="equal">
      <formula>"Kies eerst uw systematiek voor de berekening van de subsidiabele kosten"</formula>
    </cfRule>
  </conditionalFormatting>
  <conditionalFormatting sqref="E186">
    <cfRule type="cellIs" dxfId="126" priority="3" stopIfTrue="1" operator="equal">
      <formula>"Opslag algemene kosten (50%)"</formula>
    </cfRule>
  </conditionalFormatting>
  <conditionalFormatting sqref="E276">
    <cfRule type="cellIs" dxfId="125" priority="1" stopIfTrue="1" operator="equal">
      <formula>"Opslag algemene kosten (50%)"</formula>
    </cfRule>
  </conditionalFormatting>
  <dataValidations count="1">
    <dataValidation type="list" allowBlank="1" showInputMessage="1" showErrorMessage="1" sqref="C4:E4" xr:uid="{2D6C6E88-D790-426D-AF54-49E7E8A2D6B6}">
      <formula1>$B$350:$C$350</formula1>
    </dataValidation>
  </dataValidations>
  <pageMargins left="0.70866141732283472" right="0.70866141732283472" top="0.74803149606299213" bottom="0.74803149606299213" header="0.31496062992125984" footer="0.31496062992125984"/>
  <pageSetup paperSize="9" scale="41" fitToHeight="2" orientation="portrait" r:id="rId1"/>
  <headerFooter>
    <oddHeader>&amp;L&amp;F, &amp;A&amp;R&amp;D &amp;T</oddHeader>
  </headerFooter>
  <rowBreaks count="2" manualBreakCount="2">
    <brk id="70" max="9" man="1"/>
    <brk id="220" max="9" man="1"/>
  </rowBreaks>
  <ignoredErrors>
    <ignoredError sqref="B14:K19 B57:K371 B56:I56 K56 B7:C13 E7:K13 B34:K55 C33:K33 B24:K32 B20:J23"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C857D85-3541-4DD4-9C68-2262BEE105DC}">
          <x14:formula1>
            <xm:f>AGVV!$B$4:$B$6</xm:f>
          </x14:formula1>
          <xm:sqref>C261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C44E5-2CD4-47AC-A6A1-19933FC9ED7F}">
  <sheetPr codeName="Blad8"/>
  <dimension ref="A1:Q514"/>
  <sheetViews>
    <sheetView zoomScaleNormal="100" workbookViewId="0"/>
  </sheetViews>
  <sheetFormatPr defaultColWidth="12.453125" defaultRowHeight="13" x14ac:dyDescent="0.35"/>
  <cols>
    <col min="1" max="1" width="4.1796875" style="12" customWidth="1"/>
    <col min="2" max="2" width="39.453125" style="30" customWidth="1"/>
    <col min="3" max="3" width="30" style="30" customWidth="1"/>
    <col min="4" max="4" width="18.81640625" style="134" bestFit="1" customWidth="1"/>
    <col min="5" max="5" width="33.7265625" style="30" customWidth="1"/>
    <col min="6" max="6" width="18.453125" style="134" bestFit="1" customWidth="1"/>
    <col min="7" max="7" width="18.453125" style="134" customWidth="1"/>
    <col min="8" max="8" width="4.7265625" style="135" customWidth="1"/>
    <col min="9" max="9" width="5" style="28" customWidth="1"/>
    <col min="10" max="10" width="8.453125" style="29" customWidth="1"/>
    <col min="11" max="11" width="16.7265625" style="28" customWidth="1"/>
    <col min="12" max="17" width="49.1796875" style="28" customWidth="1"/>
    <col min="18" max="16384" width="12.453125" style="30"/>
  </cols>
  <sheetData>
    <row r="1" spans="1:17" thickBot="1" x14ac:dyDescent="0.4">
      <c r="B1" s="24"/>
      <c r="C1" s="25"/>
      <c r="D1" s="25"/>
      <c r="E1" s="24"/>
      <c r="F1" s="161"/>
      <c r="G1" s="27"/>
      <c r="H1" s="25"/>
    </row>
    <row r="2" spans="1:17" s="37" customFormat="1" ht="14.5" customHeight="1" x14ac:dyDescent="0.35">
      <c r="A2" s="10"/>
      <c r="B2" s="31" t="s">
        <v>16</v>
      </c>
      <c r="C2" s="170" t="s">
        <v>133</v>
      </c>
      <c r="D2" s="171"/>
      <c r="E2" s="172"/>
      <c r="F2" s="32"/>
      <c r="G2" s="33"/>
      <c r="H2" s="34"/>
      <c r="I2" s="35"/>
      <c r="J2" s="36"/>
      <c r="K2" s="35"/>
      <c r="L2" s="35"/>
      <c r="M2" s="35"/>
      <c r="N2" s="35"/>
      <c r="O2" s="35"/>
      <c r="P2" s="35"/>
      <c r="Q2" s="35"/>
    </row>
    <row r="3" spans="1:17" s="43" customFormat="1" ht="14.5" customHeight="1" x14ac:dyDescent="0.35">
      <c r="A3" s="38"/>
      <c r="B3" s="39" t="s">
        <v>0</v>
      </c>
      <c r="C3" s="173" t="s">
        <v>63</v>
      </c>
      <c r="D3" s="174"/>
      <c r="E3" s="175"/>
      <c r="F3" s="40"/>
      <c r="G3" s="41"/>
      <c r="H3" s="42"/>
      <c r="I3" s="25"/>
      <c r="J3" s="24"/>
      <c r="K3" s="25"/>
      <c r="L3" s="25"/>
      <c r="M3" s="25"/>
      <c r="N3" s="25"/>
      <c r="O3" s="25"/>
      <c r="P3" s="25"/>
      <c r="Q3" s="25"/>
    </row>
    <row r="4" spans="1:17" s="43" customFormat="1" ht="15" customHeight="1" thickBot="1" x14ac:dyDescent="0.4">
      <c r="A4" s="38"/>
      <c r="B4" s="44" t="s">
        <v>110</v>
      </c>
      <c r="C4" s="176"/>
      <c r="D4" s="177"/>
      <c r="E4" s="178"/>
      <c r="F4" s="45"/>
      <c r="G4" s="41"/>
      <c r="H4" s="42"/>
      <c r="I4" s="25"/>
      <c r="J4" s="24"/>
      <c r="K4" s="25"/>
      <c r="L4" s="25"/>
      <c r="M4" s="25"/>
      <c r="N4" s="25"/>
      <c r="O4" s="25"/>
      <c r="P4" s="25"/>
      <c r="Q4" s="25"/>
    </row>
    <row r="5" spans="1:17" s="43" customFormat="1" ht="14.5" customHeight="1" x14ac:dyDescent="0.35">
      <c r="A5" s="38"/>
      <c r="B5" s="46"/>
      <c r="C5" s="47"/>
      <c r="D5" s="47"/>
      <c r="E5" s="47"/>
      <c r="F5" s="41"/>
      <c r="G5" s="41"/>
      <c r="H5" s="42"/>
      <c r="I5" s="25"/>
      <c r="J5" s="24"/>
      <c r="K5" s="25"/>
      <c r="L5" s="25"/>
      <c r="M5" s="25"/>
      <c r="N5" s="25"/>
      <c r="O5" s="25"/>
      <c r="P5" s="25"/>
      <c r="Q5" s="25"/>
    </row>
    <row r="6" spans="1:17" s="43" customFormat="1" ht="15" thickBot="1" x14ac:dyDescent="0.4">
      <c r="A6" s="38"/>
      <c r="B6" s="48" t="s">
        <v>115</v>
      </c>
      <c r="C6" s="49"/>
      <c r="D6" s="50"/>
      <c r="E6" s="51"/>
      <c r="F6" s="52"/>
      <c r="G6" s="53"/>
      <c r="H6" s="34"/>
      <c r="I6" s="25"/>
      <c r="J6" s="24"/>
      <c r="K6" s="25"/>
      <c r="L6" s="25"/>
      <c r="M6" s="25"/>
      <c r="N6" s="25"/>
      <c r="O6" s="25"/>
      <c r="P6" s="25"/>
      <c r="Q6" s="25"/>
    </row>
    <row r="7" spans="1:17" s="43" customFormat="1" ht="14.5" customHeight="1" x14ac:dyDescent="0.35">
      <c r="A7" s="38"/>
      <c r="B7" s="54" t="s">
        <v>25</v>
      </c>
      <c r="C7" s="55">
        <v>0</v>
      </c>
      <c r="D7" s="181" t="str">
        <f>IF(C7&gt;250000,"De subsidieverlening voor deze activiteit kan niet hoger zijn dan € 250.000","")</f>
        <v/>
      </c>
      <c r="E7" s="41"/>
      <c r="F7" s="41"/>
      <c r="G7" s="25"/>
      <c r="H7" s="24"/>
      <c r="I7" s="25"/>
      <c r="J7" s="25"/>
      <c r="K7" s="25"/>
      <c r="L7" s="25"/>
      <c r="M7" s="25"/>
      <c r="N7" s="25"/>
      <c r="O7" s="25"/>
    </row>
    <row r="8" spans="1:17" s="43" customFormat="1" ht="14.5" customHeight="1" x14ac:dyDescent="0.35">
      <c r="A8" s="38"/>
      <c r="B8" s="56" t="s">
        <v>26</v>
      </c>
      <c r="C8" s="57">
        <v>0</v>
      </c>
      <c r="D8" s="181" t="str">
        <f>IF(C8&gt;250000,"De subsidieverlening voor deze activiteit kan niet hoger zijn dan € 250.000","")</f>
        <v/>
      </c>
      <c r="E8" s="41"/>
      <c r="F8" s="41"/>
      <c r="G8" s="25"/>
      <c r="H8" s="24"/>
      <c r="I8" s="25"/>
      <c r="J8" s="25"/>
      <c r="K8" s="25"/>
      <c r="L8" s="25"/>
      <c r="M8" s="25"/>
      <c r="N8" s="25"/>
      <c r="O8" s="25"/>
    </row>
    <row r="9" spans="1:17" s="43" customFormat="1" ht="14.5" customHeight="1" x14ac:dyDescent="0.35">
      <c r="A9" s="38"/>
      <c r="B9" s="56" t="s">
        <v>27</v>
      </c>
      <c r="C9" s="57">
        <v>0</v>
      </c>
      <c r="D9" s="181" t="str">
        <f>IF(C9&gt;250000,"De subsidieverlening voor deze activiteit kan niet hoger zijn dan € 250.000","")</f>
        <v/>
      </c>
      <c r="E9" s="41"/>
      <c r="F9" s="41"/>
      <c r="G9" s="25"/>
      <c r="H9" s="24"/>
      <c r="I9" s="25"/>
      <c r="J9" s="25"/>
      <c r="K9" s="25"/>
      <c r="L9" s="25"/>
      <c r="M9" s="25"/>
      <c r="N9" s="25"/>
      <c r="O9" s="25"/>
    </row>
    <row r="10" spans="1:17" s="43" customFormat="1" ht="14.5" customHeight="1" x14ac:dyDescent="0.35">
      <c r="A10" s="38"/>
      <c r="B10" s="56" t="s">
        <v>28</v>
      </c>
      <c r="C10" s="57">
        <v>0</v>
      </c>
      <c r="D10" s="181" t="str">
        <f>IF(C10&gt;250000,"De subsidieverlening voor deze activiteit kan niet hoger zijn dan € 250.000","")</f>
        <v/>
      </c>
      <c r="E10" s="41"/>
      <c r="F10" s="41"/>
      <c r="G10" s="25"/>
      <c r="H10" s="24"/>
      <c r="I10" s="25"/>
      <c r="J10" s="25"/>
      <c r="K10" s="25"/>
      <c r="L10" s="25"/>
      <c r="M10" s="25"/>
      <c r="N10" s="25"/>
      <c r="O10" s="25"/>
    </row>
    <row r="11" spans="1:17" s="43" customFormat="1" ht="14.5" customHeight="1" x14ac:dyDescent="0.35">
      <c r="A11" s="38"/>
      <c r="B11" s="56" t="s">
        <v>29</v>
      </c>
      <c r="C11" s="57">
        <v>0</v>
      </c>
      <c r="D11" s="181" t="str">
        <f>IF(C11&gt;25000,"De subsidieverlening voor deze activiteit kan niet hoger zijn dan € 25.000","")</f>
        <v/>
      </c>
      <c r="E11" s="41"/>
      <c r="F11" s="41"/>
      <c r="G11" s="25"/>
      <c r="H11" s="24"/>
      <c r="I11" s="25"/>
      <c r="J11" s="25"/>
      <c r="K11" s="25"/>
      <c r="L11" s="25"/>
      <c r="M11" s="25"/>
      <c r="N11" s="25"/>
      <c r="O11" s="25"/>
    </row>
    <row r="12" spans="1:17" s="43" customFormat="1" ht="14.5" customHeight="1" x14ac:dyDescent="0.35">
      <c r="A12" s="38"/>
      <c r="B12" s="56" t="s">
        <v>111</v>
      </c>
      <c r="C12" s="57">
        <v>0</v>
      </c>
      <c r="D12" s="181" t="str">
        <f>IF(C12&gt;200000,"De subsidieverlening voor deze activiteit kan niet hoger zijn dan € 200.000","")</f>
        <v/>
      </c>
      <c r="E12" s="41"/>
      <c r="F12" s="41"/>
      <c r="G12" s="25"/>
      <c r="H12" s="24"/>
      <c r="I12" s="25"/>
      <c r="J12" s="25"/>
      <c r="K12" s="25"/>
      <c r="L12" s="25"/>
      <c r="M12" s="25"/>
      <c r="N12" s="25"/>
      <c r="O12" s="25"/>
    </row>
    <row r="13" spans="1:17" s="43" customFormat="1" ht="15" customHeight="1" thickBot="1" x14ac:dyDescent="0.4">
      <c r="A13" s="38"/>
      <c r="B13" s="58" t="s">
        <v>112</v>
      </c>
      <c r="C13" s="57">
        <v>0</v>
      </c>
      <c r="D13" s="181" t="str">
        <f>IF(C13&gt;250000,"De subsidieverlening voor deze activiteit kan niet hoger zijn dan € 250.000","")</f>
        <v/>
      </c>
      <c r="E13" s="41"/>
      <c r="F13" s="41"/>
      <c r="G13" s="25"/>
      <c r="H13" s="24"/>
      <c r="I13" s="25"/>
      <c r="J13" s="25"/>
      <c r="K13" s="25"/>
      <c r="L13" s="25"/>
      <c r="M13" s="25"/>
      <c r="N13" s="25"/>
      <c r="O13" s="25"/>
    </row>
    <row r="14" spans="1:17" s="43" customFormat="1" ht="15" customHeight="1" thickBot="1" x14ac:dyDescent="0.4">
      <c r="A14" s="38"/>
      <c r="B14" s="59" t="s">
        <v>116</v>
      </c>
      <c r="C14" s="60">
        <f>SUM(C7:C13)</f>
        <v>0</v>
      </c>
      <c r="D14" s="182"/>
      <c r="E14" s="41"/>
      <c r="F14" s="41"/>
      <c r="G14" s="25"/>
      <c r="H14" s="24"/>
      <c r="I14" s="25"/>
      <c r="J14" s="25"/>
      <c r="K14" s="25"/>
      <c r="L14" s="25"/>
      <c r="M14" s="25"/>
      <c r="N14" s="25"/>
      <c r="O14" s="25"/>
    </row>
    <row r="15" spans="1:17" s="43" customFormat="1" ht="15" customHeight="1" x14ac:dyDescent="0.35">
      <c r="A15" s="38"/>
      <c r="C15" s="19"/>
      <c r="D15" s="61"/>
      <c r="E15" s="41"/>
      <c r="F15" s="41"/>
      <c r="G15" s="25"/>
      <c r="H15" s="24"/>
      <c r="I15" s="25"/>
      <c r="J15" s="25"/>
      <c r="K15" s="25"/>
      <c r="L15" s="25"/>
      <c r="M15" s="25"/>
      <c r="N15" s="25"/>
      <c r="O15" s="25"/>
    </row>
    <row r="16" spans="1:17" s="37" customFormat="1" ht="12" thickBot="1" x14ac:dyDescent="0.4">
      <c r="A16" s="10"/>
      <c r="B16" s="35"/>
      <c r="C16" s="35"/>
      <c r="D16" s="32"/>
      <c r="E16" s="35"/>
      <c r="F16" s="32"/>
      <c r="G16" s="33"/>
      <c r="H16" s="34"/>
      <c r="I16" s="35"/>
      <c r="J16" s="36"/>
      <c r="K16" s="26"/>
      <c r="L16" s="35"/>
      <c r="M16" s="35"/>
      <c r="N16" s="35"/>
      <c r="O16" s="35"/>
      <c r="P16" s="35"/>
      <c r="Q16" s="35"/>
    </row>
    <row r="17" spans="1:17" s="37" customFormat="1" ht="15.5" x14ac:dyDescent="0.35">
      <c r="A17" s="62" t="s">
        <v>2</v>
      </c>
      <c r="B17" s="63" t="s">
        <v>51</v>
      </c>
      <c r="C17" s="64"/>
      <c r="D17" s="64"/>
      <c r="E17" s="65"/>
      <c r="F17" s="65"/>
      <c r="G17" s="65"/>
      <c r="H17" s="66"/>
      <c r="I17" s="35"/>
      <c r="J17" s="36"/>
      <c r="K17" s="26"/>
      <c r="L17" s="35"/>
      <c r="M17" s="35"/>
      <c r="N17" s="35"/>
      <c r="O17" s="35"/>
      <c r="P17" s="35"/>
      <c r="Q17" s="35"/>
    </row>
    <row r="18" spans="1:17" s="37" customFormat="1" ht="15.5" x14ac:dyDescent="0.35">
      <c r="A18" s="62"/>
      <c r="B18" s="67"/>
      <c r="C18" s="68"/>
      <c r="D18" s="68"/>
      <c r="E18" s="68"/>
      <c r="F18" s="35"/>
      <c r="G18" s="20"/>
      <c r="H18" s="69"/>
      <c r="I18" s="35"/>
      <c r="J18" s="36"/>
      <c r="K18" s="26"/>
      <c r="L18" s="35"/>
      <c r="M18" s="35"/>
      <c r="N18" s="35"/>
      <c r="O18" s="35"/>
      <c r="P18" s="35"/>
      <c r="Q18" s="35"/>
    </row>
    <row r="19" spans="1:17" s="37" customFormat="1" ht="11.5" x14ac:dyDescent="0.35">
      <c r="A19" s="38"/>
      <c r="B19" s="70" t="s">
        <v>13</v>
      </c>
      <c r="C19" s="71"/>
      <c r="D19" s="71"/>
      <c r="E19" s="35"/>
      <c r="F19" s="72" t="s">
        <v>119</v>
      </c>
      <c r="G19" s="72" t="s">
        <v>129</v>
      </c>
      <c r="H19" s="69"/>
      <c r="I19" s="35"/>
      <c r="J19" s="36"/>
      <c r="K19" s="26"/>
      <c r="L19" s="35"/>
      <c r="M19" s="35"/>
      <c r="N19" s="35"/>
      <c r="O19" s="35"/>
      <c r="P19" s="35"/>
      <c r="Q19" s="35"/>
    </row>
    <row r="20" spans="1:17" s="76" customFormat="1" ht="11.5" x14ac:dyDescent="0.35">
      <c r="A20" s="38"/>
      <c r="B20" s="73" t="s">
        <v>64</v>
      </c>
      <c r="C20" s="74"/>
      <c r="D20" s="34" t="s">
        <v>3</v>
      </c>
      <c r="E20" s="74" t="s">
        <v>4</v>
      </c>
      <c r="F20" s="34" t="s">
        <v>5</v>
      </c>
      <c r="G20" s="34" t="s">
        <v>109</v>
      </c>
      <c r="H20" s="69"/>
      <c r="I20" s="74"/>
      <c r="J20" s="75"/>
      <c r="K20" s="163"/>
      <c r="L20" s="74"/>
      <c r="M20" s="74"/>
      <c r="N20" s="74"/>
      <c r="O20" s="74"/>
      <c r="P20" s="74"/>
      <c r="Q20" s="74"/>
    </row>
    <row r="21" spans="1:17" s="37" customFormat="1" ht="11.5" x14ac:dyDescent="0.35">
      <c r="A21" s="10"/>
      <c r="B21" s="6" t="s">
        <v>65</v>
      </c>
      <c r="C21" s="1"/>
      <c r="D21" s="13"/>
      <c r="E21" s="2"/>
      <c r="F21" s="20">
        <f>$D21*E21</f>
        <v>0</v>
      </c>
      <c r="G21" s="14">
        <v>0</v>
      </c>
      <c r="H21" s="69"/>
      <c r="I21" s="35"/>
      <c r="J21" s="36"/>
      <c r="K21" s="162"/>
      <c r="L21" s="35"/>
      <c r="M21" s="35"/>
      <c r="N21" s="35"/>
      <c r="O21" s="35"/>
      <c r="P21" s="35"/>
      <c r="Q21" s="35"/>
    </row>
    <row r="22" spans="1:17" s="37" customFormat="1" ht="11.5" x14ac:dyDescent="0.35">
      <c r="A22" s="10"/>
      <c r="B22" s="6" t="s">
        <v>66</v>
      </c>
      <c r="C22" s="1"/>
      <c r="D22" s="13"/>
      <c r="E22" s="2"/>
      <c r="F22" s="20">
        <f t="shared" ref="F22:F29" si="0">$D22*E22</f>
        <v>0</v>
      </c>
      <c r="G22" s="14">
        <v>0</v>
      </c>
      <c r="H22" s="69"/>
      <c r="I22" s="35"/>
      <c r="J22" s="36"/>
      <c r="K22" s="162"/>
      <c r="L22" s="35"/>
      <c r="M22" s="35"/>
      <c r="N22" s="35"/>
      <c r="O22" s="35"/>
      <c r="P22" s="35"/>
      <c r="Q22" s="35"/>
    </row>
    <row r="23" spans="1:17" s="37" customFormat="1" ht="11.5" x14ac:dyDescent="0.35">
      <c r="A23" s="10"/>
      <c r="B23" s="6" t="s">
        <v>67</v>
      </c>
      <c r="C23" s="1"/>
      <c r="D23" s="13"/>
      <c r="E23" s="2"/>
      <c r="F23" s="20">
        <f t="shared" si="0"/>
        <v>0</v>
      </c>
      <c r="G23" s="14">
        <v>0</v>
      </c>
      <c r="H23" s="69"/>
      <c r="I23" s="35"/>
      <c r="J23" s="36"/>
      <c r="K23" s="162"/>
      <c r="L23" s="35"/>
      <c r="M23" s="35"/>
      <c r="N23" s="35"/>
      <c r="O23" s="35"/>
      <c r="P23" s="35"/>
      <c r="Q23" s="35"/>
    </row>
    <row r="24" spans="1:17" s="37" customFormat="1" ht="11.5" x14ac:dyDescent="0.35">
      <c r="A24" s="10"/>
      <c r="B24" s="6" t="s">
        <v>154</v>
      </c>
      <c r="C24" s="1"/>
      <c r="D24" s="13"/>
      <c r="E24" s="2"/>
      <c r="F24" s="20">
        <f t="shared" si="0"/>
        <v>0</v>
      </c>
      <c r="G24" s="14">
        <v>0</v>
      </c>
      <c r="H24" s="69"/>
      <c r="I24" s="35"/>
      <c r="J24" s="36"/>
      <c r="K24" s="35"/>
      <c r="L24" s="35"/>
      <c r="M24" s="35"/>
      <c r="N24" s="35"/>
      <c r="O24" s="35"/>
      <c r="P24" s="35"/>
      <c r="Q24" s="35"/>
    </row>
    <row r="25" spans="1:17" s="37" customFormat="1" ht="11.5" x14ac:dyDescent="0.35">
      <c r="A25" s="10"/>
      <c r="B25" s="6"/>
      <c r="C25" s="1"/>
      <c r="D25" s="13"/>
      <c r="E25" s="2"/>
      <c r="F25" s="20">
        <f t="shared" si="0"/>
        <v>0</v>
      </c>
      <c r="G25" s="14">
        <v>0</v>
      </c>
      <c r="H25" s="69"/>
      <c r="I25" s="35"/>
      <c r="J25" s="36"/>
      <c r="K25" s="35"/>
      <c r="L25" s="35"/>
      <c r="M25" s="35"/>
      <c r="N25" s="35"/>
      <c r="O25" s="35"/>
      <c r="P25" s="35"/>
      <c r="Q25" s="35"/>
    </row>
    <row r="26" spans="1:17" s="37" customFormat="1" ht="11.5" x14ac:dyDescent="0.35">
      <c r="A26" s="10"/>
      <c r="B26" s="6"/>
      <c r="C26" s="1"/>
      <c r="D26" s="13"/>
      <c r="E26" s="2"/>
      <c r="F26" s="20">
        <f t="shared" si="0"/>
        <v>0</v>
      </c>
      <c r="G26" s="14">
        <v>0</v>
      </c>
      <c r="H26" s="69"/>
      <c r="I26" s="35"/>
      <c r="J26" s="36"/>
      <c r="K26" s="35"/>
      <c r="L26" s="35"/>
      <c r="M26" s="35"/>
      <c r="N26" s="35"/>
      <c r="O26" s="35"/>
      <c r="P26" s="35"/>
      <c r="Q26" s="35"/>
    </row>
    <row r="27" spans="1:17" s="37" customFormat="1" ht="11.5" x14ac:dyDescent="0.35">
      <c r="A27" s="10"/>
      <c r="B27" s="6"/>
      <c r="C27" s="1"/>
      <c r="D27" s="13"/>
      <c r="E27" s="2"/>
      <c r="F27" s="20">
        <f t="shared" si="0"/>
        <v>0</v>
      </c>
      <c r="G27" s="14">
        <v>0</v>
      </c>
      <c r="H27" s="69"/>
      <c r="I27" s="35"/>
      <c r="J27" s="36"/>
      <c r="K27" s="35"/>
      <c r="L27" s="35"/>
      <c r="M27" s="35"/>
      <c r="N27" s="35"/>
      <c r="O27" s="35"/>
      <c r="P27" s="35"/>
      <c r="Q27" s="35"/>
    </row>
    <row r="28" spans="1:17" s="37" customFormat="1" ht="11.5" x14ac:dyDescent="0.35">
      <c r="A28" s="10"/>
      <c r="B28" s="6"/>
      <c r="C28" s="1"/>
      <c r="D28" s="13"/>
      <c r="E28" s="2"/>
      <c r="F28" s="20">
        <f t="shared" si="0"/>
        <v>0</v>
      </c>
      <c r="G28" s="14">
        <v>0</v>
      </c>
      <c r="H28" s="69"/>
      <c r="I28" s="35"/>
      <c r="J28" s="36"/>
      <c r="K28" s="35"/>
      <c r="L28" s="35"/>
      <c r="M28" s="35"/>
      <c r="N28" s="35"/>
      <c r="O28" s="35"/>
      <c r="P28" s="35"/>
      <c r="Q28" s="35"/>
    </row>
    <row r="29" spans="1:17" s="37" customFormat="1" ht="12" thickBot="1" x14ac:dyDescent="0.4">
      <c r="A29" s="10"/>
      <c r="B29" s="6"/>
      <c r="C29" s="1"/>
      <c r="D29" s="13"/>
      <c r="E29" s="2"/>
      <c r="F29" s="20">
        <f t="shared" si="0"/>
        <v>0</v>
      </c>
      <c r="G29" s="14">
        <v>0</v>
      </c>
      <c r="H29" s="69"/>
      <c r="I29" s="35"/>
      <c r="J29" s="36"/>
      <c r="K29" s="35"/>
      <c r="L29" s="35"/>
      <c r="M29" s="35"/>
      <c r="N29" s="35"/>
      <c r="O29" s="35"/>
      <c r="P29" s="35"/>
      <c r="Q29" s="35"/>
    </row>
    <row r="30" spans="1:17" s="43" customFormat="1" ht="12" thickBot="1" x14ac:dyDescent="0.4">
      <c r="A30" s="38"/>
      <c r="B30" s="77"/>
      <c r="C30" s="78"/>
      <c r="D30" s="79"/>
      <c r="E30" s="80" t="s">
        <v>19</v>
      </c>
      <c r="F30" s="60">
        <f>SUM(F21:F29)</f>
        <v>0</v>
      </c>
      <c r="G30" s="60">
        <f>SUM(G21:G29)</f>
        <v>0</v>
      </c>
      <c r="H30" s="81"/>
      <c r="I30" s="25"/>
      <c r="J30" s="25"/>
      <c r="K30" s="25"/>
      <c r="L30" s="25"/>
      <c r="M30" s="25"/>
      <c r="N30" s="25"/>
      <c r="O30" s="25"/>
      <c r="P30" s="25"/>
      <c r="Q30" s="25"/>
    </row>
    <row r="31" spans="1:17" s="43" customFormat="1" ht="12" thickBot="1" x14ac:dyDescent="0.4">
      <c r="A31" s="38"/>
      <c r="B31" s="25"/>
      <c r="C31" s="25"/>
      <c r="D31" s="82"/>
      <c r="E31" s="83"/>
      <c r="F31" s="84"/>
      <c r="G31" s="85"/>
      <c r="H31" s="86"/>
      <c r="I31" s="25"/>
      <c r="J31" s="25"/>
      <c r="K31" s="25"/>
      <c r="L31" s="25"/>
      <c r="M31" s="25"/>
      <c r="N31" s="25"/>
      <c r="O31" s="25"/>
      <c r="P31" s="25"/>
      <c r="Q31" s="25"/>
    </row>
    <row r="32" spans="1:17" s="43" customFormat="1" ht="15.5" x14ac:dyDescent="0.35">
      <c r="A32" s="62" t="s">
        <v>6</v>
      </c>
      <c r="B32" s="87" t="s">
        <v>52</v>
      </c>
      <c r="C32" s="65"/>
      <c r="D32" s="65"/>
      <c r="E32" s="65"/>
      <c r="F32" s="65"/>
      <c r="G32" s="65"/>
      <c r="H32" s="65"/>
      <c r="I32" s="70"/>
      <c r="J32" s="24"/>
      <c r="K32" s="25"/>
      <c r="L32" s="25"/>
      <c r="M32" s="25"/>
      <c r="N32" s="25"/>
      <c r="O32" s="25"/>
      <c r="P32" s="25"/>
      <c r="Q32" s="25"/>
    </row>
    <row r="33" spans="1:17" s="90" customFormat="1" ht="15.5" x14ac:dyDescent="0.35">
      <c r="A33" s="88"/>
      <c r="B33" s="164"/>
      <c r="F33" s="91"/>
      <c r="G33" s="92"/>
      <c r="H33" s="93"/>
      <c r="J33" s="94"/>
    </row>
    <row r="34" spans="1:17" s="43" customFormat="1" ht="11.5" x14ac:dyDescent="0.35">
      <c r="A34" s="38"/>
      <c r="B34" s="70" t="s">
        <v>13</v>
      </c>
      <c r="C34" s="71"/>
      <c r="D34" s="71"/>
      <c r="E34" s="35"/>
      <c r="F34" s="72" t="s">
        <v>119</v>
      </c>
      <c r="G34" s="72" t="s">
        <v>108</v>
      </c>
      <c r="H34" s="69"/>
      <c r="I34" s="25"/>
      <c r="J34" s="24"/>
      <c r="K34" s="25"/>
      <c r="L34" s="25"/>
      <c r="M34" s="25"/>
      <c r="N34" s="25"/>
      <c r="O34" s="25"/>
      <c r="P34" s="25"/>
      <c r="Q34" s="25"/>
    </row>
    <row r="35" spans="1:17" s="43" customFormat="1" ht="11.5" x14ac:dyDescent="0.35">
      <c r="A35" s="38"/>
      <c r="B35" s="73" t="s">
        <v>64</v>
      </c>
      <c r="C35" s="74"/>
      <c r="D35" s="34" t="s">
        <v>3</v>
      </c>
      <c r="E35" s="74" t="s">
        <v>4</v>
      </c>
      <c r="F35" s="34" t="s">
        <v>5</v>
      </c>
      <c r="G35" s="34" t="s">
        <v>109</v>
      </c>
      <c r="H35" s="69"/>
      <c r="I35" s="25"/>
      <c r="J35" s="24"/>
      <c r="K35" s="25"/>
      <c r="L35" s="25"/>
      <c r="M35" s="25"/>
      <c r="N35" s="25"/>
      <c r="O35" s="25"/>
      <c r="P35" s="25"/>
      <c r="Q35" s="25"/>
    </row>
    <row r="36" spans="1:17" s="43" customFormat="1" ht="11.5" x14ac:dyDescent="0.35">
      <c r="A36" s="38"/>
      <c r="B36" s="6" t="s">
        <v>68</v>
      </c>
      <c r="C36" s="1"/>
      <c r="D36" s="13"/>
      <c r="E36" s="2"/>
      <c r="F36" s="20">
        <f t="shared" ref="F36:F44" si="1">$D36*E36</f>
        <v>0</v>
      </c>
      <c r="G36" s="14">
        <v>0</v>
      </c>
      <c r="H36" s="69"/>
      <c r="I36" s="25"/>
      <c r="J36" s="24"/>
      <c r="K36" s="25"/>
      <c r="L36" s="25"/>
      <c r="M36" s="25"/>
      <c r="N36" s="25"/>
      <c r="O36" s="25"/>
      <c r="P36" s="25"/>
      <c r="Q36" s="25"/>
    </row>
    <row r="37" spans="1:17" s="43" customFormat="1" ht="11.5" x14ac:dyDescent="0.35">
      <c r="A37" s="38"/>
      <c r="B37" s="6" t="s">
        <v>70</v>
      </c>
      <c r="C37" s="1"/>
      <c r="D37" s="13"/>
      <c r="E37" s="2"/>
      <c r="F37" s="20">
        <f t="shared" si="1"/>
        <v>0</v>
      </c>
      <c r="G37" s="14">
        <v>0</v>
      </c>
      <c r="H37" s="69"/>
      <c r="I37" s="25"/>
      <c r="J37" s="24"/>
      <c r="K37" s="25"/>
      <c r="L37" s="25"/>
      <c r="M37" s="25"/>
      <c r="N37" s="25"/>
      <c r="O37" s="25"/>
      <c r="P37" s="25"/>
      <c r="Q37" s="25"/>
    </row>
    <row r="38" spans="1:17" s="43" customFormat="1" ht="11.5" x14ac:dyDescent="0.35">
      <c r="A38" s="38"/>
      <c r="B38" s="6" t="s">
        <v>69</v>
      </c>
      <c r="C38" s="1"/>
      <c r="D38" s="13"/>
      <c r="E38" s="2"/>
      <c r="F38" s="20">
        <f t="shared" si="1"/>
        <v>0</v>
      </c>
      <c r="G38" s="14">
        <v>0</v>
      </c>
      <c r="H38" s="69"/>
      <c r="I38" s="25"/>
      <c r="J38" s="24"/>
      <c r="K38" s="25"/>
      <c r="L38" s="25"/>
      <c r="M38" s="25"/>
      <c r="N38" s="25"/>
      <c r="O38" s="25"/>
      <c r="P38" s="25"/>
      <c r="Q38" s="25"/>
    </row>
    <row r="39" spans="1:17" s="43" customFormat="1" ht="11.5" x14ac:dyDescent="0.35">
      <c r="A39" s="38"/>
      <c r="B39" s="6"/>
      <c r="C39" s="1"/>
      <c r="D39" s="13"/>
      <c r="E39" s="2"/>
      <c r="F39" s="20">
        <f t="shared" si="1"/>
        <v>0</v>
      </c>
      <c r="G39" s="14">
        <v>0</v>
      </c>
      <c r="H39" s="69"/>
      <c r="I39" s="25"/>
      <c r="J39" s="24"/>
      <c r="K39" s="25"/>
      <c r="L39" s="25"/>
      <c r="M39" s="25"/>
      <c r="N39" s="25"/>
      <c r="O39" s="25"/>
      <c r="P39" s="25"/>
      <c r="Q39" s="25"/>
    </row>
    <row r="40" spans="1:17" s="43" customFormat="1" ht="11.5" x14ac:dyDescent="0.35">
      <c r="A40" s="38"/>
      <c r="B40" s="6"/>
      <c r="C40" s="1"/>
      <c r="D40" s="13"/>
      <c r="E40" s="2"/>
      <c r="F40" s="20">
        <f t="shared" si="1"/>
        <v>0</v>
      </c>
      <c r="G40" s="14">
        <v>0</v>
      </c>
      <c r="H40" s="69"/>
      <c r="I40" s="25"/>
      <c r="J40" s="24"/>
      <c r="K40" s="25"/>
      <c r="L40" s="25"/>
      <c r="M40" s="25"/>
      <c r="N40" s="25"/>
      <c r="O40" s="25"/>
      <c r="P40" s="25"/>
      <c r="Q40" s="25"/>
    </row>
    <row r="41" spans="1:17" s="43" customFormat="1" ht="11.5" x14ac:dyDescent="0.35">
      <c r="A41" s="38"/>
      <c r="B41" s="6"/>
      <c r="C41" s="1"/>
      <c r="D41" s="13"/>
      <c r="E41" s="2"/>
      <c r="F41" s="20">
        <f t="shared" si="1"/>
        <v>0</v>
      </c>
      <c r="G41" s="14">
        <v>0</v>
      </c>
      <c r="H41" s="69"/>
      <c r="I41" s="25"/>
      <c r="J41" s="24"/>
      <c r="K41" s="25"/>
      <c r="L41" s="25"/>
      <c r="M41" s="25"/>
      <c r="N41" s="25"/>
      <c r="O41" s="25"/>
      <c r="P41" s="25"/>
      <c r="Q41" s="25"/>
    </row>
    <row r="42" spans="1:17" s="43" customFormat="1" ht="11.5" x14ac:dyDescent="0.35">
      <c r="A42" s="38"/>
      <c r="B42" s="6"/>
      <c r="C42" s="1"/>
      <c r="D42" s="13"/>
      <c r="E42" s="2"/>
      <c r="F42" s="20">
        <f t="shared" si="1"/>
        <v>0</v>
      </c>
      <c r="G42" s="14">
        <v>0</v>
      </c>
      <c r="H42" s="69"/>
      <c r="I42" s="25"/>
      <c r="J42" s="24"/>
      <c r="K42" s="25"/>
      <c r="L42" s="25"/>
      <c r="M42" s="25"/>
      <c r="N42" s="25"/>
      <c r="O42" s="25"/>
      <c r="P42" s="25"/>
      <c r="Q42" s="25"/>
    </row>
    <row r="43" spans="1:17" s="43" customFormat="1" ht="11.5" x14ac:dyDescent="0.35">
      <c r="A43" s="38"/>
      <c r="B43" s="6"/>
      <c r="C43" s="1"/>
      <c r="D43" s="13"/>
      <c r="E43" s="2"/>
      <c r="F43" s="20">
        <f t="shared" si="1"/>
        <v>0</v>
      </c>
      <c r="G43" s="14">
        <v>0</v>
      </c>
      <c r="H43" s="69"/>
      <c r="I43" s="25"/>
      <c r="J43" s="24"/>
      <c r="K43" s="25"/>
      <c r="L43" s="25"/>
      <c r="M43" s="25"/>
      <c r="N43" s="25"/>
      <c r="O43" s="25"/>
      <c r="P43" s="25"/>
      <c r="Q43" s="25"/>
    </row>
    <row r="44" spans="1:17" s="43" customFormat="1" ht="11.5" x14ac:dyDescent="0.35">
      <c r="A44" s="38"/>
      <c r="B44" s="6"/>
      <c r="C44" s="1"/>
      <c r="D44" s="13"/>
      <c r="E44" s="2"/>
      <c r="F44" s="20">
        <f t="shared" si="1"/>
        <v>0</v>
      </c>
      <c r="G44" s="14">
        <v>0</v>
      </c>
      <c r="H44" s="69"/>
      <c r="I44" s="25"/>
      <c r="J44" s="24"/>
      <c r="K44" s="25"/>
      <c r="L44" s="25"/>
      <c r="M44" s="25"/>
      <c r="N44" s="25"/>
      <c r="O44" s="25"/>
      <c r="P44" s="25"/>
      <c r="Q44" s="25"/>
    </row>
    <row r="45" spans="1:17" s="43" customFormat="1" ht="11.5" x14ac:dyDescent="0.35">
      <c r="A45" s="38"/>
      <c r="B45" s="95"/>
      <c r="C45" s="35"/>
      <c r="D45" s="96"/>
      <c r="E45" s="97" t="s">
        <v>14</v>
      </c>
      <c r="F45" s="85">
        <f>SUM(F36:F44)</f>
        <v>0</v>
      </c>
      <c r="G45" s="19">
        <f>SUM(G36:G44)</f>
        <v>0</v>
      </c>
      <c r="H45" s="69"/>
      <c r="I45" s="25"/>
      <c r="J45" s="24"/>
      <c r="K45" s="25"/>
      <c r="L45" s="25"/>
      <c r="M45" s="25"/>
      <c r="N45" s="25"/>
      <c r="O45" s="25"/>
      <c r="P45" s="25"/>
      <c r="Q45" s="25"/>
    </row>
    <row r="46" spans="1:17" s="43" customFormat="1" ht="11.5" x14ac:dyDescent="0.35">
      <c r="A46" s="38"/>
      <c r="B46" s="70"/>
      <c r="C46" s="25"/>
      <c r="D46" s="98"/>
      <c r="E46" s="98"/>
      <c r="F46" s="85"/>
      <c r="G46" s="92"/>
      <c r="H46" s="69"/>
      <c r="I46" s="25"/>
      <c r="J46" s="24"/>
      <c r="K46" s="25"/>
      <c r="L46" s="25"/>
      <c r="M46" s="25"/>
      <c r="N46" s="25"/>
      <c r="O46" s="25"/>
      <c r="P46" s="25"/>
      <c r="Q46" s="25"/>
    </row>
    <row r="47" spans="1:17" s="43" customFormat="1" ht="11.5" x14ac:dyDescent="0.35">
      <c r="A47" s="38"/>
      <c r="B47" s="70" t="s">
        <v>17</v>
      </c>
      <c r="C47" s="25"/>
      <c r="D47" s="35"/>
      <c r="E47" s="99"/>
      <c r="F47" s="100"/>
      <c r="G47" s="92"/>
      <c r="H47" s="101"/>
      <c r="I47" s="25"/>
      <c r="J47" s="24"/>
      <c r="K47" s="25"/>
      <c r="L47" s="25"/>
      <c r="M47" s="25"/>
      <c r="N47" s="25"/>
      <c r="O47" s="25"/>
      <c r="P47" s="25"/>
      <c r="Q47" s="25"/>
    </row>
    <row r="48" spans="1:17" s="43" customFormat="1" ht="11.5" x14ac:dyDescent="0.35">
      <c r="A48" s="38"/>
      <c r="B48" s="73" t="s">
        <v>7</v>
      </c>
      <c r="C48" s="25"/>
      <c r="E48" s="83"/>
      <c r="F48" s="92" t="s">
        <v>8</v>
      </c>
      <c r="G48" s="92"/>
      <c r="H48" s="101"/>
      <c r="I48" s="25"/>
      <c r="J48" s="24"/>
      <c r="K48" s="25"/>
      <c r="L48" s="25"/>
      <c r="M48" s="25"/>
      <c r="N48" s="25"/>
      <c r="O48" s="25"/>
      <c r="P48" s="25"/>
      <c r="Q48" s="25"/>
    </row>
    <row r="49" spans="1:17" s="43" customFormat="1" ht="11.5" x14ac:dyDescent="0.35">
      <c r="A49" s="38"/>
      <c r="B49" s="6" t="s">
        <v>71</v>
      </c>
      <c r="C49" s="2"/>
      <c r="D49" s="2"/>
      <c r="E49" s="2"/>
      <c r="F49" s="14">
        <v>0</v>
      </c>
      <c r="G49" s="14">
        <v>0</v>
      </c>
      <c r="H49" s="101"/>
      <c r="I49" s="25"/>
      <c r="J49" s="24"/>
      <c r="K49" s="25"/>
      <c r="L49" s="25"/>
      <c r="M49" s="25"/>
      <c r="N49" s="25"/>
      <c r="O49" s="25"/>
      <c r="P49" s="25"/>
      <c r="Q49" s="25"/>
    </row>
    <row r="50" spans="1:17" s="43" customFormat="1" ht="11.5" x14ac:dyDescent="0.35">
      <c r="A50" s="38"/>
      <c r="B50" s="6" t="s">
        <v>72</v>
      </c>
      <c r="C50" s="2"/>
      <c r="D50" s="2"/>
      <c r="E50" s="2"/>
      <c r="F50" s="14">
        <v>0</v>
      </c>
      <c r="G50" s="14">
        <v>0</v>
      </c>
      <c r="H50" s="101"/>
      <c r="I50" s="25"/>
      <c r="J50" s="24"/>
      <c r="K50" s="25"/>
      <c r="L50" s="25"/>
      <c r="M50" s="25"/>
      <c r="N50" s="25"/>
      <c r="O50" s="25"/>
      <c r="P50" s="25"/>
      <c r="Q50" s="25"/>
    </row>
    <row r="51" spans="1:17" s="43" customFormat="1" ht="11.5" x14ac:dyDescent="0.35">
      <c r="A51" s="38"/>
      <c r="B51" s="3"/>
      <c r="C51" s="2"/>
      <c r="D51" s="2"/>
      <c r="E51" s="2"/>
      <c r="F51" s="14">
        <v>0</v>
      </c>
      <c r="G51" s="14">
        <v>0</v>
      </c>
      <c r="H51" s="101"/>
      <c r="I51" s="25"/>
      <c r="J51" s="24"/>
      <c r="K51" s="25"/>
      <c r="L51" s="25"/>
      <c r="M51" s="25"/>
      <c r="N51" s="25"/>
      <c r="O51" s="25"/>
      <c r="P51" s="25"/>
      <c r="Q51" s="25"/>
    </row>
    <row r="52" spans="1:17" s="43" customFormat="1" ht="11.5" x14ac:dyDescent="0.35">
      <c r="A52" s="38"/>
      <c r="B52" s="3"/>
      <c r="C52" s="2"/>
      <c r="D52" s="2"/>
      <c r="E52" s="2"/>
      <c r="F52" s="14">
        <v>0</v>
      </c>
      <c r="G52" s="14">
        <v>0</v>
      </c>
      <c r="H52" s="101"/>
      <c r="I52" s="25"/>
      <c r="J52" s="24"/>
      <c r="K52" s="25"/>
      <c r="L52" s="25"/>
      <c r="M52" s="25"/>
      <c r="N52" s="25"/>
      <c r="O52" s="25"/>
      <c r="P52" s="25"/>
      <c r="Q52" s="25"/>
    </row>
    <row r="53" spans="1:17" s="43" customFormat="1" ht="11.5" x14ac:dyDescent="0.35">
      <c r="A53" s="38"/>
      <c r="B53" s="3"/>
      <c r="C53" s="2"/>
      <c r="D53" s="2"/>
      <c r="E53" s="2"/>
      <c r="F53" s="14">
        <v>0</v>
      </c>
      <c r="G53" s="14">
        <v>0</v>
      </c>
      <c r="H53" s="101"/>
      <c r="I53" s="25"/>
      <c r="J53" s="24"/>
      <c r="K53" s="25"/>
      <c r="L53" s="25"/>
      <c r="M53" s="25"/>
      <c r="N53" s="25"/>
      <c r="O53" s="25"/>
      <c r="P53" s="25"/>
      <c r="Q53" s="25"/>
    </row>
    <row r="54" spans="1:17" s="43" customFormat="1" ht="11.5" x14ac:dyDescent="0.35">
      <c r="A54" s="38"/>
      <c r="B54" s="3"/>
      <c r="C54" s="2"/>
      <c r="D54" s="2"/>
      <c r="E54" s="2"/>
      <c r="F54" s="14">
        <v>0</v>
      </c>
      <c r="G54" s="14">
        <v>0</v>
      </c>
      <c r="H54" s="101"/>
      <c r="I54" s="25"/>
      <c r="J54" s="24"/>
      <c r="K54" s="25"/>
      <c r="L54" s="25"/>
      <c r="M54" s="25"/>
      <c r="N54" s="25"/>
      <c r="O54" s="25"/>
      <c r="P54" s="25"/>
      <c r="Q54" s="25"/>
    </row>
    <row r="55" spans="1:17" s="43" customFormat="1" ht="11.5" x14ac:dyDescent="0.35">
      <c r="A55" s="38"/>
      <c r="B55" s="3"/>
      <c r="C55" s="2"/>
      <c r="D55" s="2"/>
      <c r="E55" s="2"/>
      <c r="F55" s="14">
        <v>0</v>
      </c>
      <c r="G55" s="14">
        <v>0</v>
      </c>
      <c r="H55" s="101"/>
      <c r="I55" s="25"/>
      <c r="J55" s="24"/>
      <c r="K55" s="25"/>
      <c r="L55" s="25"/>
      <c r="M55" s="25"/>
      <c r="N55" s="25"/>
      <c r="O55" s="25"/>
      <c r="P55" s="25"/>
      <c r="Q55" s="25"/>
    </row>
    <row r="56" spans="1:17" s="43" customFormat="1" ht="11.5" x14ac:dyDescent="0.35">
      <c r="A56" s="38"/>
      <c r="B56" s="102"/>
      <c r="C56" s="90"/>
      <c r="D56" s="103"/>
      <c r="E56" s="97" t="s">
        <v>18</v>
      </c>
      <c r="F56" s="19">
        <f>SUM(F49:F55)</f>
        <v>0</v>
      </c>
      <c r="G56" s="19">
        <f>SUM(G49:G55)</f>
        <v>0</v>
      </c>
      <c r="H56" s="101"/>
      <c r="I56" s="25"/>
      <c r="J56" s="24"/>
      <c r="K56" s="25"/>
      <c r="L56" s="25"/>
      <c r="M56" s="25"/>
      <c r="N56" s="25"/>
      <c r="O56" s="25"/>
      <c r="P56" s="25"/>
      <c r="Q56" s="25"/>
    </row>
    <row r="57" spans="1:17" s="43" customFormat="1" ht="11.5" x14ac:dyDescent="0.35">
      <c r="A57" s="38"/>
      <c r="B57" s="70"/>
      <c r="C57" s="25"/>
      <c r="D57" s="82"/>
      <c r="E57" s="83"/>
      <c r="F57" s="19"/>
      <c r="G57" s="20"/>
      <c r="H57" s="69"/>
      <c r="I57" s="25"/>
      <c r="J57" s="24"/>
      <c r="K57" s="25"/>
      <c r="L57" s="25"/>
      <c r="M57" s="25"/>
      <c r="N57" s="25"/>
      <c r="O57" s="25"/>
      <c r="P57" s="25"/>
      <c r="Q57" s="25"/>
    </row>
    <row r="58" spans="1:17" s="43" customFormat="1" ht="11.5" x14ac:dyDescent="0.35">
      <c r="A58" s="38"/>
      <c r="B58" s="70" t="s">
        <v>44</v>
      </c>
      <c r="C58" s="25"/>
      <c r="D58" s="82"/>
      <c r="E58" s="83"/>
      <c r="F58" s="19"/>
      <c r="G58" s="19"/>
      <c r="H58" s="69"/>
      <c r="I58" s="25"/>
      <c r="J58" s="24"/>
      <c r="K58" s="25"/>
      <c r="L58" s="25"/>
      <c r="M58" s="25"/>
      <c r="N58" s="25"/>
      <c r="O58" s="25"/>
      <c r="P58" s="25"/>
      <c r="Q58" s="25"/>
    </row>
    <row r="59" spans="1:17" s="43" customFormat="1" ht="11.5" x14ac:dyDescent="0.35">
      <c r="A59" s="38"/>
      <c r="B59" s="73" t="s">
        <v>7</v>
      </c>
      <c r="C59" s="25"/>
      <c r="E59" s="83"/>
      <c r="F59" s="92" t="s">
        <v>8</v>
      </c>
      <c r="G59" s="33"/>
      <c r="H59" s="69"/>
      <c r="I59" s="25"/>
      <c r="J59" s="24"/>
      <c r="K59" s="25"/>
      <c r="L59" s="25"/>
      <c r="M59" s="25"/>
      <c r="N59" s="25"/>
      <c r="O59" s="25"/>
      <c r="P59" s="25"/>
      <c r="Q59" s="25"/>
    </row>
    <row r="60" spans="1:17" s="43" customFormat="1" ht="11.5" x14ac:dyDescent="0.35">
      <c r="A60" s="38"/>
      <c r="B60" s="6" t="s">
        <v>73</v>
      </c>
      <c r="C60" s="2"/>
      <c r="D60" s="2"/>
      <c r="E60" s="2"/>
      <c r="F60" s="14">
        <v>0</v>
      </c>
      <c r="G60" s="14">
        <v>0</v>
      </c>
      <c r="H60" s="69"/>
      <c r="I60" s="25"/>
      <c r="J60" s="24"/>
      <c r="K60" s="25"/>
      <c r="L60" s="25"/>
      <c r="M60" s="25"/>
      <c r="N60" s="25"/>
      <c r="O60" s="25"/>
      <c r="P60" s="25"/>
      <c r="Q60" s="25"/>
    </row>
    <row r="61" spans="1:17" s="43" customFormat="1" ht="11.5" x14ac:dyDescent="0.35">
      <c r="A61" s="38"/>
      <c r="B61" s="6"/>
      <c r="C61" s="2"/>
      <c r="D61" s="2"/>
      <c r="E61" s="2"/>
      <c r="F61" s="14">
        <v>0</v>
      </c>
      <c r="G61" s="14">
        <v>0</v>
      </c>
      <c r="H61" s="69"/>
      <c r="I61" s="25"/>
      <c r="J61" s="24"/>
      <c r="K61" s="25"/>
      <c r="L61" s="25"/>
      <c r="M61" s="25"/>
      <c r="N61" s="25"/>
      <c r="O61" s="25"/>
      <c r="P61" s="25"/>
      <c r="Q61" s="25"/>
    </row>
    <row r="62" spans="1:17" s="43" customFormat="1" ht="11.5" x14ac:dyDescent="0.35">
      <c r="A62" s="38"/>
      <c r="B62" s="3"/>
      <c r="C62" s="2"/>
      <c r="D62" s="2"/>
      <c r="E62" s="2"/>
      <c r="F62" s="14">
        <v>0</v>
      </c>
      <c r="G62" s="14">
        <v>0</v>
      </c>
      <c r="H62" s="69"/>
      <c r="I62" s="25"/>
      <c r="J62" s="24"/>
      <c r="K62" s="25"/>
      <c r="L62" s="25"/>
      <c r="M62" s="25"/>
      <c r="N62" s="25"/>
      <c r="O62" s="25"/>
      <c r="P62" s="25"/>
      <c r="Q62" s="25"/>
    </row>
    <row r="63" spans="1:17" s="43" customFormat="1" ht="11.5" x14ac:dyDescent="0.35">
      <c r="A63" s="38"/>
      <c r="B63" s="3"/>
      <c r="C63" s="2"/>
      <c r="D63" s="2"/>
      <c r="E63" s="2"/>
      <c r="F63" s="14">
        <v>0</v>
      </c>
      <c r="G63" s="14">
        <v>0</v>
      </c>
      <c r="H63" s="69"/>
      <c r="I63" s="25"/>
      <c r="J63" s="24"/>
      <c r="K63" s="25"/>
      <c r="L63" s="25"/>
      <c r="M63" s="25"/>
      <c r="N63" s="25"/>
      <c r="O63" s="25"/>
      <c r="P63" s="25"/>
      <c r="Q63" s="25"/>
    </row>
    <row r="64" spans="1:17" s="43" customFormat="1" ht="11.5" x14ac:dyDescent="0.35">
      <c r="A64" s="38"/>
      <c r="B64" s="3"/>
      <c r="C64" s="2"/>
      <c r="D64" s="2"/>
      <c r="E64" s="2"/>
      <c r="F64" s="14">
        <v>0</v>
      </c>
      <c r="G64" s="14">
        <v>0</v>
      </c>
      <c r="H64" s="69"/>
      <c r="I64" s="25"/>
      <c r="J64" s="24"/>
      <c r="K64" s="25"/>
      <c r="L64" s="25"/>
      <c r="M64" s="25"/>
      <c r="N64" s="25"/>
      <c r="O64" s="25"/>
      <c r="P64" s="25"/>
      <c r="Q64" s="25"/>
    </row>
    <row r="65" spans="1:17" s="43" customFormat="1" ht="11.5" x14ac:dyDescent="0.35">
      <c r="A65" s="38"/>
      <c r="B65" s="3"/>
      <c r="C65" s="2"/>
      <c r="D65" s="2"/>
      <c r="E65" s="2"/>
      <c r="F65" s="14">
        <v>0</v>
      </c>
      <c r="G65" s="14">
        <v>0</v>
      </c>
      <c r="H65" s="69"/>
      <c r="I65" s="25"/>
      <c r="J65" s="24"/>
      <c r="K65" s="25"/>
      <c r="L65" s="25"/>
      <c r="M65" s="25"/>
      <c r="N65" s="25"/>
      <c r="O65" s="25"/>
      <c r="P65" s="25"/>
      <c r="Q65" s="25"/>
    </row>
    <row r="66" spans="1:17" s="43" customFormat="1" ht="11.5" x14ac:dyDescent="0.35">
      <c r="A66" s="38"/>
      <c r="B66" s="3"/>
      <c r="C66" s="2"/>
      <c r="D66" s="2"/>
      <c r="E66" s="2"/>
      <c r="F66" s="14">
        <v>0</v>
      </c>
      <c r="G66" s="14">
        <v>0</v>
      </c>
      <c r="H66" s="69"/>
      <c r="I66" s="25"/>
      <c r="J66" s="24"/>
      <c r="K66" s="25"/>
      <c r="L66" s="25"/>
      <c r="M66" s="25"/>
      <c r="N66" s="25"/>
      <c r="O66" s="25"/>
      <c r="P66" s="25"/>
      <c r="Q66" s="25"/>
    </row>
    <row r="67" spans="1:17" s="43" customFormat="1" ht="11.5" x14ac:dyDescent="0.35">
      <c r="A67" s="38"/>
      <c r="B67" s="102"/>
      <c r="C67" s="90"/>
      <c r="D67" s="103"/>
      <c r="E67" s="104" t="s">
        <v>47</v>
      </c>
      <c r="F67" s="19">
        <f>SUM(F60:F66)</f>
        <v>0</v>
      </c>
      <c r="G67" s="19">
        <f>SUM(G60:G66)</f>
        <v>0</v>
      </c>
      <c r="H67" s="69"/>
      <c r="I67" s="25"/>
      <c r="J67" s="24"/>
      <c r="K67" s="25"/>
      <c r="L67" s="25"/>
      <c r="M67" s="25"/>
      <c r="N67" s="25"/>
      <c r="O67" s="25"/>
      <c r="P67" s="25"/>
      <c r="Q67" s="25"/>
    </row>
    <row r="68" spans="1:17" s="43" customFormat="1" ht="12" thickBot="1" x14ac:dyDescent="0.4">
      <c r="A68" s="38"/>
      <c r="B68" s="70"/>
      <c r="C68" s="25"/>
      <c r="D68" s="82"/>
      <c r="E68" s="83"/>
      <c r="F68" s="19"/>
      <c r="G68" s="20"/>
      <c r="H68" s="69"/>
      <c r="I68" s="25"/>
      <c r="J68" s="24"/>
      <c r="K68" s="25"/>
      <c r="L68" s="25"/>
      <c r="M68" s="25"/>
      <c r="N68" s="25"/>
      <c r="O68" s="25"/>
      <c r="P68" s="25"/>
      <c r="Q68" s="25"/>
    </row>
    <row r="69" spans="1:17" s="43" customFormat="1" ht="12" thickBot="1" x14ac:dyDescent="0.4">
      <c r="A69" s="38"/>
      <c r="B69" s="77"/>
      <c r="C69" s="78"/>
      <c r="D69" s="105"/>
      <c r="E69" s="80" t="s">
        <v>20</v>
      </c>
      <c r="F69" s="60">
        <f>F45+F56+F67</f>
        <v>0</v>
      </c>
      <c r="G69" s="60">
        <f>G45+G56+G67</f>
        <v>0</v>
      </c>
      <c r="H69" s="81"/>
      <c r="I69" s="25"/>
      <c r="J69" s="24"/>
      <c r="K69" s="25"/>
      <c r="L69" s="25"/>
      <c r="M69" s="25"/>
      <c r="N69" s="25"/>
      <c r="O69" s="25"/>
      <c r="P69" s="25"/>
      <c r="Q69" s="25"/>
    </row>
    <row r="70" spans="1:17" s="43" customFormat="1" ht="12" thickBot="1" x14ac:dyDescent="0.4">
      <c r="A70" s="38"/>
      <c r="B70" s="25"/>
      <c r="C70" s="25"/>
      <c r="D70" s="82"/>
      <c r="E70" s="83"/>
      <c r="F70" s="19"/>
      <c r="G70" s="20"/>
      <c r="H70" s="106"/>
      <c r="I70" s="25"/>
      <c r="J70" s="24"/>
      <c r="K70" s="25"/>
      <c r="L70" s="25"/>
      <c r="M70" s="25"/>
      <c r="N70" s="25"/>
      <c r="O70" s="25"/>
      <c r="P70" s="25"/>
      <c r="Q70" s="25"/>
    </row>
    <row r="71" spans="1:17" s="43" customFormat="1" ht="15.5" x14ac:dyDescent="0.35">
      <c r="A71" s="62" t="s">
        <v>49</v>
      </c>
      <c r="B71" s="87" t="s">
        <v>54</v>
      </c>
      <c r="C71" s="65"/>
      <c r="D71" s="65"/>
      <c r="E71" s="65"/>
      <c r="F71" s="65"/>
      <c r="G71" s="65"/>
      <c r="H71" s="65"/>
      <c r="I71" s="70"/>
      <c r="J71" s="24"/>
      <c r="K71" s="25"/>
      <c r="L71" s="25"/>
      <c r="M71" s="25"/>
      <c r="N71" s="25"/>
      <c r="O71" s="25"/>
      <c r="P71" s="25"/>
      <c r="Q71" s="25"/>
    </row>
    <row r="72" spans="1:17" s="43" customFormat="1" ht="15.5" x14ac:dyDescent="0.35">
      <c r="A72" s="38"/>
      <c r="B72" s="89"/>
      <c r="C72" s="90"/>
      <c r="D72" s="90"/>
      <c r="E72" s="90"/>
      <c r="F72" s="20"/>
      <c r="G72" s="19"/>
      <c r="H72" s="93"/>
      <c r="I72" s="25"/>
      <c r="J72" s="24"/>
      <c r="K72" s="25"/>
      <c r="L72" s="25"/>
      <c r="M72" s="25"/>
      <c r="N72" s="25"/>
      <c r="O72" s="25"/>
      <c r="P72" s="25"/>
      <c r="Q72" s="25"/>
    </row>
    <row r="73" spans="1:17" s="43" customFormat="1" ht="11.5" x14ac:dyDescent="0.35">
      <c r="A73" s="38"/>
      <c r="B73" s="70" t="s">
        <v>13</v>
      </c>
      <c r="C73" s="71"/>
      <c r="D73" s="71"/>
      <c r="E73" s="35"/>
      <c r="F73" s="72" t="s">
        <v>119</v>
      </c>
      <c r="G73" s="72" t="s">
        <v>129</v>
      </c>
      <c r="H73" s="69"/>
      <c r="I73" s="25"/>
      <c r="J73" s="24"/>
      <c r="K73" s="25"/>
      <c r="L73" s="25"/>
      <c r="M73" s="25"/>
      <c r="N73" s="25"/>
      <c r="O73" s="25"/>
      <c r="P73" s="25"/>
      <c r="Q73" s="25"/>
    </row>
    <row r="74" spans="1:17" s="43" customFormat="1" ht="11.5" x14ac:dyDescent="0.35">
      <c r="A74" s="38"/>
      <c r="B74" s="73" t="s">
        <v>64</v>
      </c>
      <c r="C74" s="74"/>
      <c r="D74" s="34" t="s">
        <v>3</v>
      </c>
      <c r="E74" s="74" t="s">
        <v>4</v>
      </c>
      <c r="F74" s="92" t="s">
        <v>5</v>
      </c>
      <c r="G74" s="34" t="s">
        <v>109</v>
      </c>
      <c r="H74" s="69"/>
      <c r="I74" s="25"/>
      <c r="J74" s="24"/>
      <c r="K74" s="25"/>
      <c r="L74" s="25"/>
      <c r="M74" s="25"/>
      <c r="N74" s="25"/>
      <c r="O74" s="25"/>
      <c r="P74" s="25"/>
      <c r="Q74" s="25"/>
    </row>
    <row r="75" spans="1:17" s="43" customFormat="1" ht="11.5" x14ac:dyDescent="0.35">
      <c r="A75" s="38"/>
      <c r="B75" s="6" t="s">
        <v>74</v>
      </c>
      <c r="C75" s="1"/>
      <c r="D75" s="13"/>
      <c r="E75" s="2"/>
      <c r="F75" s="20">
        <f t="shared" ref="F75:F83" si="2">$D75*E75</f>
        <v>0</v>
      </c>
      <c r="G75" s="14">
        <v>0</v>
      </c>
      <c r="H75" s="69"/>
      <c r="I75" s="25"/>
      <c r="J75" s="24"/>
      <c r="K75" s="25"/>
      <c r="L75" s="25"/>
      <c r="M75" s="25"/>
      <c r="N75" s="25"/>
      <c r="O75" s="25"/>
      <c r="P75" s="25"/>
      <c r="Q75" s="25"/>
    </row>
    <row r="76" spans="1:17" s="43" customFormat="1" ht="11.5" x14ac:dyDescent="0.35">
      <c r="A76" s="38"/>
      <c r="B76" s="6" t="s">
        <v>75</v>
      </c>
      <c r="C76" s="1"/>
      <c r="D76" s="13"/>
      <c r="E76" s="2"/>
      <c r="F76" s="20">
        <f t="shared" si="2"/>
        <v>0</v>
      </c>
      <c r="G76" s="14">
        <v>0</v>
      </c>
      <c r="H76" s="69"/>
      <c r="I76" s="25"/>
      <c r="J76" s="24"/>
      <c r="K76" s="25"/>
      <c r="L76" s="25"/>
      <c r="M76" s="25"/>
      <c r="N76" s="25"/>
      <c r="O76" s="25"/>
      <c r="P76" s="25"/>
      <c r="Q76" s="25"/>
    </row>
    <row r="77" spans="1:17" s="43" customFormat="1" ht="11.5" x14ac:dyDescent="0.35">
      <c r="A77" s="38"/>
      <c r="B77" s="6"/>
      <c r="C77" s="1"/>
      <c r="D77" s="13"/>
      <c r="E77" s="2"/>
      <c r="F77" s="20">
        <f t="shared" si="2"/>
        <v>0</v>
      </c>
      <c r="G77" s="14">
        <v>0</v>
      </c>
      <c r="H77" s="69"/>
      <c r="I77" s="25"/>
      <c r="J77" s="24"/>
      <c r="K77" s="25"/>
      <c r="L77" s="25"/>
      <c r="M77" s="25"/>
      <c r="N77" s="25"/>
      <c r="O77" s="25"/>
      <c r="P77" s="25"/>
      <c r="Q77" s="25"/>
    </row>
    <row r="78" spans="1:17" s="43" customFormat="1" ht="11.5" x14ac:dyDescent="0.35">
      <c r="A78" s="38"/>
      <c r="B78" s="6"/>
      <c r="C78" s="1"/>
      <c r="D78" s="13"/>
      <c r="E78" s="2"/>
      <c r="F78" s="20">
        <f t="shared" si="2"/>
        <v>0</v>
      </c>
      <c r="G78" s="14">
        <v>0</v>
      </c>
      <c r="H78" s="69"/>
      <c r="I78" s="25"/>
      <c r="J78" s="24"/>
      <c r="K78" s="25"/>
      <c r="L78" s="25"/>
      <c r="M78" s="25"/>
      <c r="N78" s="25"/>
      <c r="O78" s="25"/>
      <c r="P78" s="25"/>
      <c r="Q78" s="25"/>
    </row>
    <row r="79" spans="1:17" s="43" customFormat="1" ht="11.5" x14ac:dyDescent="0.35">
      <c r="A79" s="38"/>
      <c r="B79" s="6"/>
      <c r="C79" s="1"/>
      <c r="D79" s="13"/>
      <c r="E79" s="2"/>
      <c r="F79" s="20">
        <f t="shared" si="2"/>
        <v>0</v>
      </c>
      <c r="G79" s="14">
        <v>0</v>
      </c>
      <c r="H79" s="69"/>
      <c r="I79" s="25"/>
      <c r="J79" s="24"/>
      <c r="K79" s="25"/>
      <c r="L79" s="25"/>
      <c r="M79" s="25"/>
      <c r="N79" s="25"/>
      <c r="O79" s="25"/>
      <c r="P79" s="25"/>
      <c r="Q79" s="25"/>
    </row>
    <row r="80" spans="1:17" s="43" customFormat="1" ht="11.5" x14ac:dyDescent="0.35">
      <c r="A80" s="38"/>
      <c r="B80" s="6"/>
      <c r="C80" s="1"/>
      <c r="D80" s="13"/>
      <c r="E80" s="2"/>
      <c r="F80" s="20">
        <f t="shared" si="2"/>
        <v>0</v>
      </c>
      <c r="G80" s="14">
        <v>0</v>
      </c>
      <c r="H80" s="69"/>
      <c r="I80" s="25"/>
      <c r="J80" s="24"/>
      <c r="K80" s="25"/>
      <c r="L80" s="25"/>
      <c r="M80" s="25"/>
      <c r="N80" s="25"/>
      <c r="O80" s="25"/>
      <c r="P80" s="25"/>
      <c r="Q80" s="25"/>
    </row>
    <row r="81" spans="1:17" s="43" customFormat="1" ht="11.5" x14ac:dyDescent="0.35">
      <c r="A81" s="38"/>
      <c r="B81" s="6"/>
      <c r="C81" s="1"/>
      <c r="D81" s="13"/>
      <c r="E81" s="2"/>
      <c r="F81" s="20">
        <f t="shared" si="2"/>
        <v>0</v>
      </c>
      <c r="G81" s="14">
        <v>0</v>
      </c>
      <c r="H81" s="69"/>
      <c r="I81" s="25"/>
      <c r="J81" s="24"/>
      <c r="K81" s="25"/>
      <c r="L81" s="25"/>
      <c r="M81" s="25"/>
      <c r="N81" s="25"/>
      <c r="O81" s="25"/>
      <c r="P81" s="25"/>
      <c r="Q81" s="25"/>
    </row>
    <row r="82" spans="1:17" s="43" customFormat="1" ht="11.5" x14ac:dyDescent="0.35">
      <c r="A82" s="38"/>
      <c r="B82" s="6"/>
      <c r="C82" s="1"/>
      <c r="D82" s="13"/>
      <c r="E82" s="2"/>
      <c r="F82" s="20">
        <f t="shared" si="2"/>
        <v>0</v>
      </c>
      <c r="G82" s="14">
        <v>0</v>
      </c>
      <c r="H82" s="69"/>
      <c r="I82" s="25"/>
      <c r="J82" s="24"/>
      <c r="K82" s="25"/>
      <c r="L82" s="25"/>
      <c r="M82" s="25"/>
      <c r="N82" s="25"/>
      <c r="O82" s="25"/>
      <c r="P82" s="25"/>
      <c r="Q82" s="25"/>
    </row>
    <row r="83" spans="1:17" s="43" customFormat="1" ht="11.5" x14ac:dyDescent="0.35">
      <c r="A83" s="38"/>
      <c r="B83" s="6"/>
      <c r="C83" s="1"/>
      <c r="D83" s="13"/>
      <c r="E83" s="2"/>
      <c r="F83" s="20">
        <f t="shared" si="2"/>
        <v>0</v>
      </c>
      <c r="G83" s="14">
        <v>0</v>
      </c>
      <c r="H83" s="69"/>
      <c r="I83" s="25"/>
      <c r="J83" s="24"/>
      <c r="K83" s="25"/>
      <c r="L83" s="25"/>
      <c r="M83" s="25"/>
      <c r="N83" s="25"/>
      <c r="O83" s="25"/>
      <c r="P83" s="25"/>
      <c r="Q83" s="25"/>
    </row>
    <row r="84" spans="1:17" s="43" customFormat="1" ht="11.5" x14ac:dyDescent="0.35">
      <c r="A84" s="38"/>
      <c r="B84" s="95"/>
      <c r="C84" s="35"/>
      <c r="D84" s="96"/>
      <c r="E84" s="97" t="s">
        <v>14</v>
      </c>
      <c r="F84" s="85">
        <f>SUM(F75:F83)</f>
        <v>0</v>
      </c>
      <c r="G84" s="19">
        <f>SUM(G75:G83)</f>
        <v>0</v>
      </c>
      <c r="H84" s="69"/>
      <c r="I84" s="25"/>
      <c r="J84" s="24"/>
      <c r="K84" s="25"/>
      <c r="L84" s="25"/>
      <c r="M84" s="25"/>
      <c r="N84" s="25"/>
      <c r="O84" s="25"/>
      <c r="P84" s="25"/>
      <c r="Q84" s="25"/>
    </row>
    <row r="85" spans="1:17" s="43" customFormat="1" ht="11.5" x14ac:dyDescent="0.35">
      <c r="A85" s="38"/>
      <c r="B85" s="70"/>
      <c r="C85" s="25"/>
      <c r="D85" s="98"/>
      <c r="E85" s="98"/>
      <c r="F85" s="85"/>
      <c r="G85" s="19"/>
      <c r="H85" s="69"/>
      <c r="I85" s="25"/>
      <c r="J85" s="24"/>
      <c r="K85" s="25"/>
      <c r="L85" s="25"/>
      <c r="M85" s="25"/>
      <c r="N85" s="25"/>
      <c r="O85" s="25"/>
      <c r="P85" s="25"/>
      <c r="Q85" s="25"/>
    </row>
    <row r="86" spans="1:17" s="43" customFormat="1" ht="11.5" x14ac:dyDescent="0.35">
      <c r="A86" s="38"/>
      <c r="B86" s="70" t="s">
        <v>17</v>
      </c>
      <c r="C86" s="25"/>
      <c r="D86" s="35"/>
      <c r="E86" s="99"/>
      <c r="F86" s="100"/>
      <c r="G86" s="92"/>
      <c r="H86" s="101"/>
      <c r="I86" s="25"/>
      <c r="J86" s="24"/>
      <c r="K86" s="25"/>
      <c r="L86" s="25"/>
      <c r="M86" s="25"/>
      <c r="N86" s="25"/>
      <c r="O86" s="25"/>
      <c r="P86" s="25"/>
      <c r="Q86" s="25"/>
    </row>
    <row r="87" spans="1:17" s="43" customFormat="1" ht="11.5" x14ac:dyDescent="0.35">
      <c r="A87" s="38"/>
      <c r="B87" s="73" t="s">
        <v>7</v>
      </c>
      <c r="C87" s="25"/>
      <c r="E87" s="83"/>
      <c r="F87" s="92" t="s">
        <v>8</v>
      </c>
      <c r="G87" s="19"/>
      <c r="H87" s="101"/>
      <c r="I87" s="25"/>
      <c r="J87" s="24"/>
      <c r="K87" s="25"/>
      <c r="L87" s="25"/>
      <c r="M87" s="25"/>
      <c r="N87" s="25"/>
      <c r="O87" s="25"/>
      <c r="P87" s="25"/>
      <c r="Q87" s="25"/>
    </row>
    <row r="88" spans="1:17" s="43" customFormat="1" ht="11.5" x14ac:dyDescent="0.35">
      <c r="A88" s="38"/>
      <c r="B88" s="6" t="s">
        <v>71</v>
      </c>
      <c r="C88" s="2"/>
      <c r="D88" s="2"/>
      <c r="E88" s="2"/>
      <c r="F88" s="14">
        <v>0</v>
      </c>
      <c r="G88" s="14">
        <v>0</v>
      </c>
      <c r="H88" s="101"/>
      <c r="I88" s="25"/>
      <c r="J88" s="24"/>
      <c r="K88" s="25"/>
      <c r="L88" s="25"/>
      <c r="M88" s="25"/>
      <c r="N88" s="25"/>
      <c r="O88" s="25"/>
      <c r="P88" s="25"/>
      <c r="Q88" s="25"/>
    </row>
    <row r="89" spans="1:17" s="43" customFormat="1" ht="11.5" x14ac:dyDescent="0.35">
      <c r="A89" s="38"/>
      <c r="B89" s="3"/>
      <c r="C89" s="2"/>
      <c r="D89" s="2"/>
      <c r="E89" s="2"/>
      <c r="F89" s="14">
        <v>0</v>
      </c>
      <c r="G89" s="14">
        <v>0</v>
      </c>
      <c r="H89" s="101"/>
      <c r="I89" s="25"/>
      <c r="J89" s="24"/>
      <c r="K89" s="25"/>
      <c r="L89" s="25"/>
      <c r="M89" s="25"/>
      <c r="N89" s="25"/>
      <c r="O89" s="25"/>
      <c r="P89" s="25"/>
      <c r="Q89" s="25"/>
    </row>
    <row r="90" spans="1:17" s="43" customFormat="1" ht="11.5" x14ac:dyDescent="0.35">
      <c r="A90" s="38"/>
      <c r="B90" s="3"/>
      <c r="C90" s="2"/>
      <c r="D90" s="2"/>
      <c r="E90" s="2"/>
      <c r="F90" s="14">
        <v>0</v>
      </c>
      <c r="G90" s="14">
        <v>0</v>
      </c>
      <c r="H90" s="101"/>
      <c r="I90" s="25"/>
      <c r="J90" s="24"/>
      <c r="K90" s="25"/>
      <c r="L90" s="25"/>
      <c r="M90" s="25"/>
      <c r="N90" s="25"/>
      <c r="O90" s="25"/>
      <c r="P90" s="25"/>
      <c r="Q90" s="25"/>
    </row>
    <row r="91" spans="1:17" s="43" customFormat="1" ht="11.5" x14ac:dyDescent="0.35">
      <c r="A91" s="38"/>
      <c r="B91" s="3"/>
      <c r="C91" s="2"/>
      <c r="D91" s="2"/>
      <c r="E91" s="2"/>
      <c r="F91" s="14">
        <v>0</v>
      </c>
      <c r="G91" s="14">
        <v>0</v>
      </c>
      <c r="H91" s="101"/>
      <c r="I91" s="25"/>
      <c r="J91" s="24"/>
      <c r="K91" s="25"/>
      <c r="L91" s="25"/>
      <c r="M91" s="25"/>
      <c r="N91" s="25"/>
      <c r="O91" s="25"/>
      <c r="P91" s="25"/>
      <c r="Q91" s="25"/>
    </row>
    <row r="92" spans="1:17" s="43" customFormat="1" ht="11.5" x14ac:dyDescent="0.35">
      <c r="A92" s="38"/>
      <c r="B92" s="3"/>
      <c r="C92" s="2"/>
      <c r="D92" s="2"/>
      <c r="E92" s="2"/>
      <c r="F92" s="14">
        <v>0</v>
      </c>
      <c r="G92" s="14">
        <v>0</v>
      </c>
      <c r="H92" s="101"/>
      <c r="I92" s="25"/>
      <c r="J92" s="24"/>
      <c r="K92" s="25"/>
      <c r="L92" s="25"/>
      <c r="M92" s="25"/>
      <c r="N92" s="25"/>
      <c r="O92" s="25"/>
      <c r="P92" s="25"/>
      <c r="Q92" s="25"/>
    </row>
    <row r="93" spans="1:17" s="43" customFormat="1" ht="11.5" x14ac:dyDescent="0.35">
      <c r="A93" s="38"/>
      <c r="B93" s="3"/>
      <c r="C93" s="2"/>
      <c r="D93" s="2"/>
      <c r="E93" s="2"/>
      <c r="F93" s="14">
        <v>0</v>
      </c>
      <c r="G93" s="14">
        <v>0</v>
      </c>
      <c r="H93" s="101"/>
      <c r="I93" s="25"/>
      <c r="J93" s="24"/>
      <c r="K93" s="25"/>
      <c r="L93" s="25"/>
      <c r="M93" s="25"/>
      <c r="N93" s="25"/>
      <c r="O93" s="25"/>
      <c r="P93" s="25"/>
      <c r="Q93" s="25"/>
    </row>
    <row r="94" spans="1:17" s="43" customFormat="1" ht="11.5" x14ac:dyDescent="0.35">
      <c r="A94" s="38"/>
      <c r="B94" s="3"/>
      <c r="C94" s="2"/>
      <c r="D94" s="2"/>
      <c r="E94" s="2"/>
      <c r="F94" s="14">
        <v>0</v>
      </c>
      <c r="G94" s="14">
        <v>0</v>
      </c>
      <c r="H94" s="101"/>
      <c r="I94" s="25"/>
      <c r="J94" s="24"/>
      <c r="K94" s="25"/>
      <c r="L94" s="25"/>
      <c r="M94" s="25"/>
      <c r="N94" s="25"/>
      <c r="O94" s="25"/>
      <c r="P94" s="25"/>
      <c r="Q94" s="25"/>
    </row>
    <row r="95" spans="1:17" s="43" customFormat="1" ht="11.5" x14ac:dyDescent="0.35">
      <c r="A95" s="38"/>
      <c r="B95" s="102"/>
      <c r="C95" s="90"/>
      <c r="D95" s="103"/>
      <c r="E95" s="97" t="s">
        <v>18</v>
      </c>
      <c r="F95" s="19">
        <f>SUM(F88:F94)</f>
        <v>0</v>
      </c>
      <c r="G95" s="19">
        <f>SUM(G88:G94)</f>
        <v>0</v>
      </c>
      <c r="H95" s="101"/>
      <c r="I95" s="25"/>
      <c r="J95" s="24"/>
      <c r="K95" s="25"/>
      <c r="L95" s="25"/>
      <c r="M95" s="25"/>
      <c r="N95" s="25"/>
      <c r="O95" s="25"/>
      <c r="P95" s="25"/>
      <c r="Q95" s="25"/>
    </row>
    <row r="96" spans="1:17" s="43" customFormat="1" ht="11.5" x14ac:dyDescent="0.35">
      <c r="A96" s="38"/>
      <c r="B96" s="102"/>
      <c r="D96" s="107"/>
      <c r="E96" s="107"/>
      <c r="F96" s="107"/>
      <c r="H96" s="101"/>
      <c r="I96" s="25"/>
      <c r="J96" s="24"/>
      <c r="K96" s="25"/>
      <c r="L96" s="25"/>
      <c r="M96" s="25"/>
      <c r="N96" s="25"/>
      <c r="O96" s="25"/>
      <c r="P96" s="25"/>
      <c r="Q96" s="25"/>
    </row>
    <row r="97" spans="1:17" s="43" customFormat="1" ht="11.5" x14ac:dyDescent="0.35">
      <c r="A97" s="38"/>
      <c r="B97" s="70" t="s">
        <v>58</v>
      </c>
      <c r="C97" s="25"/>
      <c r="D97" s="82"/>
      <c r="E97" s="83"/>
      <c r="F97" s="19"/>
      <c r="G97" s="19"/>
      <c r="H97" s="101"/>
      <c r="I97" s="25"/>
      <c r="J97" s="24"/>
      <c r="K97" s="25"/>
      <c r="L97" s="25"/>
      <c r="M97" s="25"/>
      <c r="N97" s="25"/>
      <c r="O97" s="25"/>
      <c r="P97" s="25"/>
      <c r="Q97" s="25"/>
    </row>
    <row r="98" spans="1:17" s="43" customFormat="1" ht="11.5" x14ac:dyDescent="0.35">
      <c r="A98" s="38"/>
      <c r="B98" s="73" t="s">
        <v>7</v>
      </c>
      <c r="C98" s="25"/>
      <c r="E98" s="83"/>
      <c r="F98" s="92" t="s">
        <v>8</v>
      </c>
      <c r="G98" s="19"/>
      <c r="H98" s="101"/>
      <c r="I98" s="25"/>
      <c r="J98" s="24"/>
      <c r="K98" s="25"/>
      <c r="L98" s="25"/>
      <c r="M98" s="25"/>
      <c r="N98" s="25"/>
      <c r="O98" s="25"/>
      <c r="P98" s="25"/>
      <c r="Q98" s="25"/>
    </row>
    <row r="99" spans="1:17" s="43" customFormat="1" ht="11.5" x14ac:dyDescent="0.35">
      <c r="A99" s="38"/>
      <c r="B99" s="6" t="s">
        <v>89</v>
      </c>
      <c r="C99" s="2"/>
      <c r="D99" s="2"/>
      <c r="E99" s="2"/>
      <c r="F99" s="14">
        <v>0</v>
      </c>
      <c r="G99" s="14">
        <v>0</v>
      </c>
      <c r="H99" s="101"/>
      <c r="I99" s="25"/>
      <c r="J99" s="24"/>
      <c r="K99" s="25"/>
      <c r="L99" s="25"/>
      <c r="M99" s="25"/>
      <c r="N99" s="25"/>
      <c r="O99" s="25"/>
      <c r="P99" s="25"/>
      <c r="Q99" s="25"/>
    </row>
    <row r="100" spans="1:17" s="43" customFormat="1" ht="11.5" x14ac:dyDescent="0.35">
      <c r="A100" s="38"/>
      <c r="B100" s="6" t="s">
        <v>90</v>
      </c>
      <c r="C100" s="2"/>
      <c r="D100" s="2"/>
      <c r="E100" s="2"/>
      <c r="F100" s="14">
        <v>0</v>
      </c>
      <c r="G100" s="14">
        <v>0</v>
      </c>
      <c r="H100" s="101"/>
      <c r="I100" s="25"/>
      <c r="J100" s="24"/>
      <c r="K100" s="25"/>
      <c r="L100" s="25"/>
      <c r="M100" s="25"/>
      <c r="N100" s="25"/>
      <c r="O100" s="25"/>
      <c r="P100" s="25"/>
      <c r="Q100" s="25"/>
    </row>
    <row r="101" spans="1:17" s="43" customFormat="1" ht="11.5" x14ac:dyDescent="0.35">
      <c r="A101" s="38"/>
      <c r="B101" s="6" t="s">
        <v>81</v>
      </c>
      <c r="C101" s="2"/>
      <c r="D101" s="2"/>
      <c r="E101" s="2"/>
      <c r="F101" s="14">
        <v>0</v>
      </c>
      <c r="G101" s="14">
        <v>0</v>
      </c>
      <c r="H101" s="101"/>
      <c r="I101" s="25"/>
      <c r="J101" s="24"/>
      <c r="K101" s="25"/>
      <c r="L101" s="25"/>
      <c r="M101" s="25"/>
      <c r="N101" s="25"/>
      <c r="O101" s="25"/>
      <c r="P101" s="25"/>
      <c r="Q101" s="25"/>
    </row>
    <row r="102" spans="1:17" s="43" customFormat="1" ht="11.5" x14ac:dyDescent="0.35">
      <c r="A102" s="38"/>
      <c r="B102" s="6" t="s">
        <v>80</v>
      </c>
      <c r="C102" s="2"/>
      <c r="D102" s="2"/>
      <c r="E102" s="2"/>
      <c r="F102" s="14">
        <v>0</v>
      </c>
      <c r="G102" s="14">
        <v>0</v>
      </c>
      <c r="H102" s="101"/>
      <c r="I102" s="25"/>
      <c r="J102" s="24"/>
      <c r="K102" s="25"/>
      <c r="L102" s="25"/>
      <c r="M102" s="25"/>
      <c r="N102" s="25"/>
      <c r="O102" s="25"/>
      <c r="P102" s="25"/>
      <c r="Q102" s="25"/>
    </row>
    <row r="103" spans="1:17" s="43" customFormat="1" ht="11.5" x14ac:dyDescent="0.35">
      <c r="A103" s="38"/>
      <c r="B103" s="3"/>
      <c r="C103" s="2"/>
      <c r="D103" s="2"/>
      <c r="E103" s="2"/>
      <c r="F103" s="14">
        <v>0</v>
      </c>
      <c r="G103" s="14">
        <v>0</v>
      </c>
      <c r="H103" s="101"/>
      <c r="I103" s="25"/>
      <c r="J103" s="24"/>
      <c r="K103" s="25"/>
      <c r="L103" s="25"/>
      <c r="M103" s="25"/>
      <c r="N103" s="25"/>
      <c r="O103" s="25"/>
      <c r="P103" s="25"/>
      <c r="Q103" s="25"/>
    </row>
    <row r="104" spans="1:17" s="43" customFormat="1" ht="11.5" x14ac:dyDescent="0.35">
      <c r="A104" s="38"/>
      <c r="B104" s="3"/>
      <c r="C104" s="2"/>
      <c r="D104" s="2"/>
      <c r="E104" s="2"/>
      <c r="F104" s="14">
        <v>0</v>
      </c>
      <c r="G104" s="14">
        <v>0</v>
      </c>
      <c r="H104" s="101"/>
      <c r="I104" s="25"/>
      <c r="J104" s="24"/>
      <c r="K104" s="25"/>
      <c r="L104" s="25"/>
      <c r="M104" s="25"/>
      <c r="N104" s="25"/>
      <c r="O104" s="25"/>
      <c r="P104" s="25"/>
      <c r="Q104" s="25"/>
    </row>
    <row r="105" spans="1:17" s="43" customFormat="1" ht="11.5" x14ac:dyDescent="0.35">
      <c r="A105" s="38"/>
      <c r="B105" s="3"/>
      <c r="C105" s="2"/>
      <c r="D105" s="2"/>
      <c r="E105" s="2"/>
      <c r="F105" s="14">
        <v>0</v>
      </c>
      <c r="G105" s="14">
        <v>0</v>
      </c>
      <c r="H105" s="101"/>
      <c r="I105" s="25"/>
      <c r="J105" s="24"/>
      <c r="K105" s="25"/>
      <c r="L105" s="25"/>
      <c r="M105" s="25"/>
      <c r="N105" s="25"/>
      <c r="O105" s="25"/>
      <c r="P105" s="25"/>
      <c r="Q105" s="25"/>
    </row>
    <row r="106" spans="1:17" s="43" customFormat="1" ht="11.5" x14ac:dyDescent="0.35">
      <c r="A106" s="38"/>
      <c r="B106" s="102"/>
      <c r="C106" s="90"/>
      <c r="D106" s="103"/>
      <c r="E106" s="104" t="s">
        <v>31</v>
      </c>
      <c r="F106" s="20">
        <f>SUM(F99:F105)</f>
        <v>0</v>
      </c>
      <c r="G106" s="19">
        <f>SUM(G99:G105)</f>
        <v>0</v>
      </c>
      <c r="H106" s="101"/>
      <c r="I106" s="25"/>
      <c r="J106" s="24"/>
      <c r="K106" s="25"/>
      <c r="L106" s="25"/>
      <c r="M106" s="25"/>
      <c r="N106" s="25"/>
      <c r="O106" s="25"/>
      <c r="P106" s="25"/>
      <c r="Q106" s="25"/>
    </row>
    <row r="107" spans="1:17" s="43" customFormat="1" ht="11.5" x14ac:dyDescent="0.35">
      <c r="A107" s="38"/>
      <c r="B107" s="102"/>
      <c r="C107" s="90"/>
      <c r="D107" s="103"/>
      <c r="E107" s="97"/>
      <c r="F107" s="19"/>
      <c r="G107" s="19"/>
      <c r="H107" s="101"/>
      <c r="I107" s="25"/>
      <c r="J107" s="24"/>
      <c r="K107" s="25"/>
      <c r="L107" s="25"/>
      <c r="M107" s="25"/>
      <c r="N107" s="25"/>
      <c r="O107" s="25"/>
      <c r="P107" s="25"/>
      <c r="Q107" s="25"/>
    </row>
    <row r="108" spans="1:17" s="43" customFormat="1" ht="11.5" x14ac:dyDescent="0.35">
      <c r="A108" s="38"/>
      <c r="B108" s="70" t="s">
        <v>44</v>
      </c>
      <c r="C108" s="25"/>
      <c r="D108" s="82"/>
      <c r="E108" s="83"/>
      <c r="F108" s="19"/>
      <c r="G108" s="83"/>
      <c r="H108" s="69"/>
      <c r="I108" s="25"/>
      <c r="J108" s="24"/>
      <c r="K108" s="25"/>
      <c r="L108" s="25"/>
      <c r="M108" s="25"/>
      <c r="N108" s="25"/>
      <c r="O108" s="25"/>
      <c r="P108" s="25"/>
      <c r="Q108" s="25"/>
    </row>
    <row r="109" spans="1:17" s="43" customFormat="1" ht="11.5" x14ac:dyDescent="0.35">
      <c r="A109" s="38"/>
      <c r="B109" s="73" t="s">
        <v>7</v>
      </c>
      <c r="C109" s="25"/>
      <c r="E109" s="83"/>
      <c r="F109" s="92" t="s">
        <v>8</v>
      </c>
      <c r="G109" s="83"/>
      <c r="H109" s="69"/>
      <c r="I109" s="25"/>
      <c r="J109" s="24"/>
      <c r="K109" s="25"/>
      <c r="L109" s="25"/>
      <c r="M109" s="25"/>
      <c r="N109" s="25"/>
      <c r="O109" s="25"/>
      <c r="P109" s="25"/>
      <c r="Q109" s="25"/>
    </row>
    <row r="110" spans="1:17" s="43" customFormat="1" ht="11.5" x14ac:dyDescent="0.35">
      <c r="A110" s="38"/>
      <c r="B110" s="6" t="s">
        <v>76</v>
      </c>
      <c r="C110" s="2"/>
      <c r="D110" s="2"/>
      <c r="E110" s="2"/>
      <c r="F110" s="14">
        <v>0</v>
      </c>
      <c r="G110" s="14">
        <v>0</v>
      </c>
      <c r="H110" s="69"/>
      <c r="I110" s="25"/>
      <c r="J110" s="24"/>
      <c r="K110" s="25"/>
      <c r="L110" s="25"/>
      <c r="M110" s="25"/>
      <c r="N110" s="25"/>
      <c r="O110" s="25"/>
      <c r="P110" s="25"/>
      <c r="Q110" s="25"/>
    </row>
    <row r="111" spans="1:17" s="43" customFormat="1" ht="11.5" x14ac:dyDescent="0.35">
      <c r="A111" s="38"/>
      <c r="B111" s="3"/>
      <c r="C111" s="2"/>
      <c r="D111" s="2"/>
      <c r="E111" s="2"/>
      <c r="F111" s="14">
        <v>0</v>
      </c>
      <c r="G111" s="14">
        <v>0</v>
      </c>
      <c r="H111" s="69"/>
      <c r="I111" s="25"/>
      <c r="J111" s="24"/>
      <c r="K111" s="25"/>
      <c r="L111" s="25"/>
      <c r="M111" s="25"/>
      <c r="N111" s="25"/>
      <c r="O111" s="25"/>
      <c r="P111" s="25"/>
      <c r="Q111" s="25"/>
    </row>
    <row r="112" spans="1:17" s="43" customFormat="1" ht="11.5" x14ac:dyDescent="0.35">
      <c r="A112" s="38"/>
      <c r="B112" s="3"/>
      <c r="C112" s="2"/>
      <c r="D112" s="2"/>
      <c r="E112" s="2"/>
      <c r="F112" s="14">
        <v>0</v>
      </c>
      <c r="G112" s="14">
        <v>0</v>
      </c>
      <c r="H112" s="69"/>
      <c r="I112" s="25"/>
      <c r="J112" s="24"/>
      <c r="K112" s="25"/>
      <c r="L112" s="25"/>
      <c r="M112" s="25"/>
      <c r="N112" s="25"/>
      <c r="O112" s="25"/>
      <c r="P112" s="25"/>
      <c r="Q112" s="25"/>
    </row>
    <row r="113" spans="1:17" s="43" customFormat="1" ht="11.5" x14ac:dyDescent="0.35">
      <c r="A113" s="38"/>
      <c r="B113" s="3"/>
      <c r="C113" s="2"/>
      <c r="D113" s="2"/>
      <c r="E113" s="2"/>
      <c r="F113" s="14">
        <v>0</v>
      </c>
      <c r="G113" s="14">
        <v>0</v>
      </c>
      <c r="H113" s="69"/>
      <c r="I113" s="25"/>
      <c r="J113" s="24"/>
      <c r="K113" s="25"/>
      <c r="L113" s="25"/>
      <c r="M113" s="25"/>
      <c r="N113" s="25"/>
      <c r="O113" s="25"/>
      <c r="P113" s="25"/>
      <c r="Q113" s="25"/>
    </row>
    <row r="114" spans="1:17" s="43" customFormat="1" ht="11.5" x14ac:dyDescent="0.35">
      <c r="A114" s="38"/>
      <c r="B114" s="3"/>
      <c r="C114" s="2"/>
      <c r="D114" s="2"/>
      <c r="E114" s="2"/>
      <c r="F114" s="14">
        <v>0</v>
      </c>
      <c r="G114" s="14">
        <v>0</v>
      </c>
      <c r="H114" s="69"/>
      <c r="I114" s="25"/>
      <c r="J114" s="24"/>
      <c r="K114" s="25"/>
      <c r="L114" s="25"/>
      <c r="M114" s="25"/>
      <c r="N114" s="25"/>
      <c r="O114" s="25"/>
      <c r="P114" s="25"/>
      <c r="Q114" s="25"/>
    </row>
    <row r="115" spans="1:17" s="43" customFormat="1" ht="11.5" x14ac:dyDescent="0.35">
      <c r="A115" s="38"/>
      <c r="B115" s="3"/>
      <c r="C115" s="2"/>
      <c r="D115" s="2"/>
      <c r="E115" s="2"/>
      <c r="F115" s="14">
        <v>0</v>
      </c>
      <c r="G115" s="14">
        <v>0</v>
      </c>
      <c r="H115" s="69"/>
      <c r="I115" s="25"/>
      <c r="J115" s="24"/>
      <c r="K115" s="25"/>
      <c r="L115" s="25"/>
      <c r="M115" s="25"/>
      <c r="N115" s="25"/>
      <c r="O115" s="25"/>
      <c r="P115" s="25"/>
      <c r="Q115" s="25"/>
    </row>
    <row r="116" spans="1:17" s="43" customFormat="1" ht="11.5" x14ac:dyDescent="0.35">
      <c r="A116" s="38"/>
      <c r="B116" s="3"/>
      <c r="C116" s="2"/>
      <c r="D116" s="2"/>
      <c r="E116" s="2"/>
      <c r="F116" s="14">
        <v>0</v>
      </c>
      <c r="G116" s="14">
        <v>0</v>
      </c>
      <c r="H116" s="69"/>
      <c r="I116" s="25"/>
      <c r="J116" s="24"/>
      <c r="K116" s="25"/>
      <c r="L116" s="25"/>
      <c r="M116" s="25"/>
      <c r="N116" s="25"/>
      <c r="O116" s="25"/>
      <c r="P116" s="25"/>
      <c r="Q116" s="25"/>
    </row>
    <row r="117" spans="1:17" s="43" customFormat="1" ht="11.5" x14ac:dyDescent="0.35">
      <c r="A117" s="38"/>
      <c r="B117" s="102"/>
      <c r="C117" s="90"/>
      <c r="D117" s="103"/>
      <c r="E117" s="104" t="s">
        <v>47</v>
      </c>
      <c r="F117" s="20">
        <f>SUM(F110:F116)</f>
        <v>0</v>
      </c>
      <c r="G117" s="19">
        <f>SUM(G110:G116)</f>
        <v>0</v>
      </c>
      <c r="H117" s="69"/>
      <c r="I117" s="25"/>
      <c r="J117" s="24"/>
      <c r="K117" s="25"/>
      <c r="L117" s="25"/>
      <c r="M117" s="25"/>
      <c r="N117" s="25"/>
      <c r="O117" s="25"/>
      <c r="P117" s="25"/>
      <c r="Q117" s="25"/>
    </row>
    <row r="118" spans="1:17" s="43" customFormat="1" ht="12" thickBot="1" x14ac:dyDescent="0.4">
      <c r="A118" s="38"/>
      <c r="B118" s="70"/>
      <c r="C118" s="25"/>
      <c r="D118" s="82"/>
      <c r="E118" s="83"/>
      <c r="F118" s="19"/>
      <c r="G118" s="21"/>
      <c r="H118" s="69"/>
      <c r="I118" s="25"/>
      <c r="J118" s="24"/>
      <c r="K118" s="25"/>
      <c r="L118" s="25"/>
      <c r="M118" s="25"/>
      <c r="N118" s="25"/>
      <c r="O118" s="25"/>
      <c r="P118" s="25"/>
      <c r="Q118" s="25"/>
    </row>
    <row r="119" spans="1:17" s="43" customFormat="1" ht="12" thickBot="1" x14ac:dyDescent="0.4">
      <c r="A119" s="38"/>
      <c r="B119" s="77"/>
      <c r="C119" s="78"/>
      <c r="D119" s="105"/>
      <c r="E119" s="80" t="s">
        <v>21</v>
      </c>
      <c r="F119" s="60">
        <f>F84+F106+F95+F117</f>
        <v>0</v>
      </c>
      <c r="G119" s="60">
        <f>G84+G106+G95+G117</f>
        <v>0</v>
      </c>
      <c r="H119" s="81"/>
      <c r="I119" s="25"/>
      <c r="J119" s="24"/>
      <c r="K119" s="25"/>
      <c r="L119" s="25"/>
      <c r="M119" s="25"/>
      <c r="N119" s="25"/>
      <c r="O119" s="25"/>
      <c r="P119" s="25"/>
      <c r="Q119" s="25"/>
    </row>
    <row r="120" spans="1:17" s="43" customFormat="1" ht="12" thickBot="1" x14ac:dyDescent="0.4">
      <c r="A120" s="38"/>
      <c r="B120" s="25"/>
      <c r="C120" s="25"/>
      <c r="D120" s="82"/>
      <c r="E120" s="83"/>
      <c r="F120" s="19"/>
      <c r="G120" s="21"/>
      <c r="H120" s="106"/>
      <c r="I120" s="25"/>
      <c r="J120" s="24"/>
      <c r="K120" s="25"/>
      <c r="L120" s="25"/>
      <c r="M120" s="25"/>
      <c r="N120" s="25"/>
      <c r="O120" s="25"/>
      <c r="P120" s="25"/>
      <c r="Q120" s="25"/>
    </row>
    <row r="121" spans="1:17" s="43" customFormat="1" ht="15.5" x14ac:dyDescent="0.35">
      <c r="A121" s="62" t="s">
        <v>50</v>
      </c>
      <c r="B121" s="87" t="s">
        <v>55</v>
      </c>
      <c r="C121" s="65"/>
      <c r="D121" s="65"/>
      <c r="E121" s="65"/>
      <c r="F121" s="65"/>
      <c r="G121" s="65"/>
      <c r="H121" s="65"/>
      <c r="I121" s="70"/>
      <c r="J121" s="24"/>
      <c r="K121" s="25"/>
      <c r="L121" s="25"/>
      <c r="M121" s="25"/>
      <c r="N121" s="25"/>
      <c r="O121" s="25"/>
      <c r="P121" s="25"/>
      <c r="Q121" s="25"/>
    </row>
    <row r="122" spans="1:17" s="43" customFormat="1" ht="15.5" x14ac:dyDescent="0.35">
      <c r="A122" s="38"/>
      <c r="B122" s="89"/>
      <c r="C122" s="90"/>
      <c r="D122" s="90"/>
      <c r="E122" s="90"/>
      <c r="F122" s="20"/>
      <c r="G122" s="21"/>
      <c r="H122" s="93"/>
      <c r="I122" s="25"/>
      <c r="J122" s="24"/>
      <c r="K122" s="25"/>
      <c r="L122" s="25"/>
      <c r="M122" s="25"/>
      <c r="N122" s="25"/>
      <c r="O122" s="25"/>
      <c r="P122" s="25"/>
      <c r="Q122" s="25"/>
    </row>
    <row r="123" spans="1:17" s="43" customFormat="1" ht="11.5" x14ac:dyDescent="0.35">
      <c r="A123" s="38"/>
      <c r="B123" s="70" t="s">
        <v>13</v>
      </c>
      <c r="C123" s="71"/>
      <c r="D123" s="71"/>
      <c r="E123" s="35"/>
      <c r="F123" s="72" t="s">
        <v>119</v>
      </c>
      <c r="G123" s="72" t="s">
        <v>129</v>
      </c>
      <c r="H123" s="69"/>
      <c r="I123" s="25"/>
      <c r="J123" s="24"/>
      <c r="K123" s="25"/>
      <c r="L123" s="25"/>
      <c r="M123" s="25"/>
      <c r="N123" s="25"/>
      <c r="O123" s="25"/>
      <c r="P123" s="25"/>
      <c r="Q123" s="25"/>
    </row>
    <row r="124" spans="1:17" s="43" customFormat="1" ht="11.5" x14ac:dyDescent="0.35">
      <c r="A124" s="38"/>
      <c r="B124" s="73" t="s">
        <v>64</v>
      </c>
      <c r="C124" s="74"/>
      <c r="D124" s="34" t="s">
        <v>3</v>
      </c>
      <c r="E124" s="74" t="s">
        <v>4</v>
      </c>
      <c r="F124" s="92" t="s">
        <v>5</v>
      </c>
      <c r="G124" s="34" t="s">
        <v>109</v>
      </c>
      <c r="H124" s="69"/>
      <c r="I124" s="25"/>
      <c r="J124" s="24"/>
      <c r="K124" s="25"/>
      <c r="L124" s="25"/>
      <c r="M124" s="25"/>
      <c r="N124" s="25"/>
      <c r="O124" s="25"/>
      <c r="P124" s="25"/>
      <c r="Q124" s="25"/>
    </row>
    <row r="125" spans="1:17" s="43" customFormat="1" ht="11.5" x14ac:dyDescent="0.35">
      <c r="A125" s="38"/>
      <c r="B125" s="6" t="s">
        <v>79</v>
      </c>
      <c r="C125" s="1"/>
      <c r="D125" s="13"/>
      <c r="E125" s="2"/>
      <c r="F125" s="20">
        <f t="shared" ref="F125:F133" si="3">$D125*E125</f>
        <v>0</v>
      </c>
      <c r="G125" s="14">
        <v>0</v>
      </c>
      <c r="H125" s="69"/>
      <c r="I125" s="25"/>
      <c r="J125" s="24"/>
      <c r="K125" s="25"/>
      <c r="L125" s="25"/>
      <c r="M125" s="25"/>
      <c r="N125" s="25"/>
      <c r="O125" s="25"/>
      <c r="P125" s="25"/>
      <c r="Q125" s="25"/>
    </row>
    <row r="126" spans="1:17" s="43" customFormat="1" ht="11.5" x14ac:dyDescent="0.35">
      <c r="A126" s="38"/>
      <c r="B126" s="6" t="s">
        <v>78</v>
      </c>
      <c r="C126" s="1"/>
      <c r="D126" s="13"/>
      <c r="E126" s="2"/>
      <c r="F126" s="20">
        <f t="shared" si="3"/>
        <v>0</v>
      </c>
      <c r="G126" s="14">
        <v>0</v>
      </c>
      <c r="H126" s="69"/>
      <c r="I126" s="25"/>
      <c r="J126" s="24"/>
      <c r="K126" s="25"/>
      <c r="L126" s="25"/>
      <c r="M126" s="25"/>
      <c r="N126" s="25"/>
      <c r="O126" s="25"/>
      <c r="P126" s="25"/>
      <c r="Q126" s="25"/>
    </row>
    <row r="127" spans="1:17" s="43" customFormat="1" ht="11.5" x14ac:dyDescent="0.35">
      <c r="A127" s="38"/>
      <c r="B127" s="6" t="s">
        <v>77</v>
      </c>
      <c r="C127" s="1"/>
      <c r="D127" s="13"/>
      <c r="E127" s="2"/>
      <c r="F127" s="20">
        <f t="shared" si="3"/>
        <v>0</v>
      </c>
      <c r="G127" s="14">
        <v>0</v>
      </c>
      <c r="H127" s="69"/>
      <c r="I127" s="25"/>
      <c r="J127" s="24"/>
      <c r="K127" s="25"/>
      <c r="L127" s="25"/>
      <c r="M127" s="25"/>
      <c r="N127" s="25"/>
      <c r="O127" s="25"/>
      <c r="P127" s="25"/>
      <c r="Q127" s="25"/>
    </row>
    <row r="128" spans="1:17" s="43" customFormat="1" ht="11.5" x14ac:dyDescent="0.35">
      <c r="A128" s="38"/>
      <c r="B128" s="6"/>
      <c r="C128" s="1"/>
      <c r="D128" s="13"/>
      <c r="E128" s="2"/>
      <c r="F128" s="20">
        <f t="shared" si="3"/>
        <v>0</v>
      </c>
      <c r="G128" s="14">
        <v>0</v>
      </c>
      <c r="H128" s="69"/>
      <c r="I128" s="25"/>
      <c r="J128" s="24"/>
      <c r="K128" s="25"/>
      <c r="L128" s="25"/>
      <c r="M128" s="25"/>
      <c r="N128" s="25"/>
      <c r="O128" s="25"/>
      <c r="P128" s="25"/>
      <c r="Q128" s="25"/>
    </row>
    <row r="129" spans="1:17" s="43" customFormat="1" ht="11.5" x14ac:dyDescent="0.35">
      <c r="A129" s="38"/>
      <c r="B129" s="6"/>
      <c r="C129" s="1"/>
      <c r="D129" s="13"/>
      <c r="E129" s="2"/>
      <c r="F129" s="20">
        <f t="shared" si="3"/>
        <v>0</v>
      </c>
      <c r="G129" s="14">
        <v>0</v>
      </c>
      <c r="H129" s="69"/>
      <c r="I129" s="25"/>
      <c r="J129" s="24"/>
      <c r="K129" s="25"/>
      <c r="L129" s="25"/>
      <c r="M129" s="25"/>
      <c r="N129" s="25"/>
      <c r="O129" s="25"/>
      <c r="P129" s="25"/>
      <c r="Q129" s="25"/>
    </row>
    <row r="130" spans="1:17" s="43" customFormat="1" ht="11.5" x14ac:dyDescent="0.35">
      <c r="A130" s="38"/>
      <c r="B130" s="6"/>
      <c r="C130" s="1"/>
      <c r="D130" s="13"/>
      <c r="E130" s="2"/>
      <c r="F130" s="20">
        <f t="shared" si="3"/>
        <v>0</v>
      </c>
      <c r="G130" s="14">
        <v>0</v>
      </c>
      <c r="H130" s="69"/>
      <c r="I130" s="25"/>
      <c r="J130" s="24"/>
      <c r="K130" s="25"/>
      <c r="L130" s="25"/>
      <c r="M130" s="25"/>
      <c r="N130" s="25"/>
      <c r="O130" s="25"/>
      <c r="P130" s="25"/>
      <c r="Q130" s="25"/>
    </row>
    <row r="131" spans="1:17" s="43" customFormat="1" ht="11.5" x14ac:dyDescent="0.35">
      <c r="A131" s="38"/>
      <c r="B131" s="6"/>
      <c r="C131" s="1"/>
      <c r="D131" s="13"/>
      <c r="E131" s="2"/>
      <c r="F131" s="20">
        <f t="shared" si="3"/>
        <v>0</v>
      </c>
      <c r="G131" s="14">
        <v>0</v>
      </c>
      <c r="H131" s="69"/>
      <c r="I131" s="25"/>
      <c r="J131" s="24"/>
      <c r="K131" s="25"/>
      <c r="L131" s="25"/>
      <c r="M131" s="25"/>
      <c r="N131" s="25"/>
      <c r="O131" s="25"/>
      <c r="P131" s="25"/>
      <c r="Q131" s="25"/>
    </row>
    <row r="132" spans="1:17" s="43" customFormat="1" ht="11.5" x14ac:dyDescent="0.35">
      <c r="A132" s="38"/>
      <c r="B132" s="6"/>
      <c r="C132" s="1"/>
      <c r="D132" s="13"/>
      <c r="E132" s="2"/>
      <c r="F132" s="20">
        <f t="shared" si="3"/>
        <v>0</v>
      </c>
      <c r="G132" s="14">
        <v>0</v>
      </c>
      <c r="H132" s="69"/>
      <c r="I132" s="25"/>
      <c r="J132" s="24"/>
      <c r="K132" s="25"/>
      <c r="L132" s="25"/>
      <c r="M132" s="25"/>
      <c r="N132" s="25"/>
      <c r="O132" s="25"/>
      <c r="P132" s="25"/>
      <c r="Q132" s="25"/>
    </row>
    <row r="133" spans="1:17" s="43" customFormat="1" ht="11.5" x14ac:dyDescent="0.35">
      <c r="A133" s="38"/>
      <c r="B133" s="6"/>
      <c r="C133" s="1"/>
      <c r="D133" s="13"/>
      <c r="E133" s="2"/>
      <c r="F133" s="20">
        <f t="shared" si="3"/>
        <v>0</v>
      </c>
      <c r="G133" s="14">
        <v>0</v>
      </c>
      <c r="H133" s="69"/>
      <c r="I133" s="25"/>
      <c r="J133" s="24"/>
      <c r="K133" s="25"/>
      <c r="L133" s="25"/>
      <c r="M133" s="25"/>
      <c r="N133" s="25"/>
      <c r="O133" s="25"/>
      <c r="P133" s="25"/>
      <c r="Q133" s="25"/>
    </row>
    <row r="134" spans="1:17" s="43" customFormat="1" ht="11.5" x14ac:dyDescent="0.35">
      <c r="A134" s="38"/>
      <c r="B134" s="95"/>
      <c r="C134" s="35"/>
      <c r="D134" s="96"/>
      <c r="E134" s="97" t="s">
        <v>14</v>
      </c>
      <c r="F134" s="85">
        <f>SUM(F125:F133)</f>
        <v>0</v>
      </c>
      <c r="G134" s="85">
        <f>SUM(G125:G133)</f>
        <v>0</v>
      </c>
      <c r="H134" s="69"/>
      <c r="I134" s="25"/>
      <c r="J134" s="24"/>
      <c r="K134" s="25"/>
      <c r="L134" s="25"/>
      <c r="M134" s="25"/>
      <c r="N134" s="25"/>
      <c r="O134" s="25"/>
      <c r="P134" s="25"/>
      <c r="Q134" s="25"/>
    </row>
    <row r="135" spans="1:17" s="43" customFormat="1" ht="12.5" x14ac:dyDescent="0.35">
      <c r="A135" s="38"/>
      <c r="B135" s="70"/>
      <c r="C135" s="25"/>
      <c r="D135" s="98"/>
      <c r="E135" s="98"/>
      <c r="F135" s="85"/>
      <c r="G135" s="108"/>
      <c r="H135" s="69"/>
      <c r="I135" s="25"/>
      <c r="J135" s="24"/>
      <c r="K135" s="25"/>
      <c r="L135" s="25"/>
      <c r="M135" s="25"/>
      <c r="N135" s="25"/>
      <c r="O135" s="25"/>
      <c r="P135" s="25"/>
      <c r="Q135" s="25"/>
    </row>
    <row r="136" spans="1:17" s="43" customFormat="1" ht="12.5" x14ac:dyDescent="0.35">
      <c r="A136" s="38"/>
      <c r="B136" s="70" t="s">
        <v>17</v>
      </c>
      <c r="C136" s="25"/>
      <c r="D136" s="35"/>
      <c r="E136" s="99"/>
      <c r="F136" s="100"/>
      <c r="G136" s="109"/>
      <c r="H136" s="101"/>
      <c r="I136" s="25"/>
      <c r="J136" s="24"/>
      <c r="K136" s="25"/>
      <c r="L136" s="25"/>
      <c r="M136" s="25"/>
      <c r="N136" s="25"/>
      <c r="O136" s="25"/>
      <c r="P136" s="25"/>
      <c r="Q136" s="25"/>
    </row>
    <row r="137" spans="1:17" s="43" customFormat="1" ht="12.5" x14ac:dyDescent="0.35">
      <c r="A137" s="38"/>
      <c r="B137" s="73" t="s">
        <v>7</v>
      </c>
      <c r="C137" s="25"/>
      <c r="E137" s="83"/>
      <c r="F137" s="92" t="s">
        <v>8</v>
      </c>
      <c r="G137" s="109"/>
      <c r="H137" s="101"/>
      <c r="I137" s="25"/>
      <c r="J137" s="24"/>
      <c r="K137" s="25"/>
      <c r="L137" s="25"/>
      <c r="M137" s="25"/>
      <c r="N137" s="25"/>
      <c r="O137" s="25"/>
      <c r="P137" s="25"/>
      <c r="Q137" s="25"/>
    </row>
    <row r="138" spans="1:17" s="43" customFormat="1" ht="11.5" x14ac:dyDescent="0.35">
      <c r="A138" s="38"/>
      <c r="B138" s="6" t="s">
        <v>71</v>
      </c>
      <c r="C138" s="2"/>
      <c r="D138" s="2"/>
      <c r="E138" s="2"/>
      <c r="F138" s="14">
        <v>0</v>
      </c>
      <c r="G138" s="14">
        <v>0</v>
      </c>
      <c r="H138" s="101"/>
      <c r="I138" s="25"/>
      <c r="J138" s="24"/>
      <c r="K138" s="25"/>
      <c r="L138" s="25"/>
      <c r="M138" s="25"/>
      <c r="N138" s="25"/>
      <c r="O138" s="25"/>
      <c r="P138" s="25"/>
      <c r="Q138" s="25"/>
    </row>
    <row r="139" spans="1:17" s="43" customFormat="1" ht="11.5" x14ac:dyDescent="0.35">
      <c r="A139" s="38"/>
      <c r="B139" s="3"/>
      <c r="C139" s="2"/>
      <c r="D139" s="2"/>
      <c r="E139" s="2"/>
      <c r="F139" s="14">
        <v>0</v>
      </c>
      <c r="G139" s="14">
        <v>0</v>
      </c>
      <c r="H139" s="101"/>
      <c r="I139" s="25"/>
      <c r="J139" s="24"/>
      <c r="K139" s="25"/>
      <c r="L139" s="25"/>
      <c r="M139" s="25"/>
      <c r="N139" s="25"/>
      <c r="O139" s="25"/>
      <c r="P139" s="25"/>
      <c r="Q139" s="25"/>
    </row>
    <row r="140" spans="1:17" s="43" customFormat="1" ht="11.5" x14ac:dyDescent="0.35">
      <c r="A140" s="38"/>
      <c r="B140" s="3"/>
      <c r="C140" s="2"/>
      <c r="D140" s="2"/>
      <c r="E140" s="2"/>
      <c r="F140" s="14">
        <v>0</v>
      </c>
      <c r="G140" s="14">
        <v>0</v>
      </c>
      <c r="H140" s="101"/>
      <c r="I140" s="25"/>
      <c r="J140" s="24"/>
      <c r="K140" s="25"/>
      <c r="L140" s="25"/>
      <c r="M140" s="25"/>
      <c r="N140" s="25"/>
      <c r="O140" s="25"/>
      <c r="P140" s="25"/>
      <c r="Q140" s="25"/>
    </row>
    <row r="141" spans="1:17" s="43" customFormat="1" ht="11.5" x14ac:dyDescent="0.35">
      <c r="A141" s="38"/>
      <c r="B141" s="3"/>
      <c r="C141" s="2"/>
      <c r="D141" s="2"/>
      <c r="E141" s="2"/>
      <c r="F141" s="14">
        <v>0</v>
      </c>
      <c r="G141" s="14">
        <v>0</v>
      </c>
      <c r="H141" s="101"/>
      <c r="I141" s="25"/>
      <c r="J141" s="24"/>
      <c r="K141" s="25"/>
      <c r="L141" s="25"/>
      <c r="M141" s="25"/>
      <c r="N141" s="25"/>
      <c r="O141" s="25"/>
      <c r="P141" s="25"/>
      <c r="Q141" s="25"/>
    </row>
    <row r="142" spans="1:17" s="43" customFormat="1" ht="11.5" x14ac:dyDescent="0.35">
      <c r="A142" s="38"/>
      <c r="B142" s="3"/>
      <c r="C142" s="2"/>
      <c r="D142" s="2"/>
      <c r="E142" s="2"/>
      <c r="F142" s="14">
        <v>0</v>
      </c>
      <c r="G142" s="14">
        <v>0</v>
      </c>
      <c r="H142" s="101"/>
      <c r="I142" s="25"/>
      <c r="J142" s="24"/>
      <c r="K142" s="25"/>
      <c r="L142" s="25"/>
      <c r="M142" s="25"/>
      <c r="N142" s="25"/>
      <c r="O142" s="25"/>
      <c r="P142" s="25"/>
      <c r="Q142" s="25"/>
    </row>
    <row r="143" spans="1:17" s="43" customFormat="1" ht="11.5" x14ac:dyDescent="0.35">
      <c r="A143" s="38"/>
      <c r="B143" s="3"/>
      <c r="C143" s="2"/>
      <c r="D143" s="2"/>
      <c r="E143" s="2"/>
      <c r="F143" s="14">
        <v>0</v>
      </c>
      <c r="G143" s="14">
        <v>0</v>
      </c>
      <c r="H143" s="101"/>
      <c r="I143" s="25"/>
      <c r="J143" s="24"/>
      <c r="K143" s="25"/>
      <c r="L143" s="25"/>
      <c r="M143" s="25"/>
      <c r="N143" s="25"/>
      <c r="O143" s="25"/>
      <c r="P143" s="25"/>
      <c r="Q143" s="25"/>
    </row>
    <row r="144" spans="1:17" s="43" customFormat="1" ht="11.5" x14ac:dyDescent="0.35">
      <c r="A144" s="38"/>
      <c r="B144" s="3"/>
      <c r="C144" s="2"/>
      <c r="D144" s="2"/>
      <c r="E144" s="2"/>
      <c r="F144" s="14">
        <v>0</v>
      </c>
      <c r="G144" s="14">
        <v>0</v>
      </c>
      <c r="H144" s="101"/>
      <c r="I144" s="25"/>
      <c r="J144" s="24"/>
      <c r="K144" s="25"/>
      <c r="L144" s="25"/>
      <c r="M144" s="25"/>
      <c r="N144" s="25"/>
      <c r="O144" s="25"/>
      <c r="P144" s="25"/>
      <c r="Q144" s="25"/>
    </row>
    <row r="145" spans="1:17" s="43" customFormat="1" ht="11.5" x14ac:dyDescent="0.35">
      <c r="A145" s="38"/>
      <c r="B145" s="102"/>
      <c r="C145" s="90"/>
      <c r="D145" s="103"/>
      <c r="E145" s="97" t="s">
        <v>18</v>
      </c>
      <c r="F145" s="19">
        <f>SUM(F138:F144)</f>
        <v>0</v>
      </c>
      <c r="G145" s="19">
        <f>SUM(G138:G144)</f>
        <v>0</v>
      </c>
      <c r="H145" s="101"/>
      <c r="I145" s="25"/>
      <c r="J145" s="24"/>
      <c r="K145" s="25"/>
      <c r="L145" s="25"/>
      <c r="M145" s="25"/>
      <c r="N145" s="25"/>
      <c r="O145" s="25"/>
      <c r="P145" s="25"/>
      <c r="Q145" s="25"/>
    </row>
    <row r="146" spans="1:17" s="43" customFormat="1" ht="12.5" x14ac:dyDescent="0.35">
      <c r="A146" s="38"/>
      <c r="B146" s="70"/>
      <c r="C146" s="25"/>
      <c r="D146" s="82"/>
      <c r="E146" s="83"/>
      <c r="F146" s="19"/>
      <c r="G146" s="109"/>
      <c r="H146" s="69"/>
      <c r="I146" s="25"/>
      <c r="J146" s="24"/>
      <c r="K146" s="25"/>
      <c r="L146" s="25"/>
      <c r="M146" s="25"/>
      <c r="N146" s="25"/>
      <c r="O146" s="25"/>
      <c r="P146" s="25"/>
      <c r="Q146" s="25"/>
    </row>
    <row r="147" spans="1:17" s="43" customFormat="1" ht="12.5" x14ac:dyDescent="0.35">
      <c r="A147" s="38"/>
      <c r="B147" s="70" t="s">
        <v>58</v>
      </c>
      <c r="C147" s="25"/>
      <c r="D147" s="82"/>
      <c r="E147" s="83"/>
      <c r="F147" s="19"/>
      <c r="G147" s="109"/>
      <c r="H147" s="69"/>
      <c r="I147" s="25"/>
      <c r="J147" s="24"/>
      <c r="K147" s="25"/>
      <c r="L147" s="25"/>
      <c r="M147" s="25"/>
      <c r="N147" s="25"/>
      <c r="O147" s="25"/>
      <c r="P147" s="25"/>
      <c r="Q147" s="25"/>
    </row>
    <row r="148" spans="1:17" s="43" customFormat="1" ht="12.5" x14ac:dyDescent="0.35">
      <c r="A148" s="38"/>
      <c r="B148" s="73" t="s">
        <v>7</v>
      </c>
      <c r="C148" s="25"/>
      <c r="E148" s="83"/>
      <c r="F148" s="92" t="s">
        <v>8</v>
      </c>
      <c r="G148" s="109"/>
      <c r="H148" s="69"/>
      <c r="I148" s="25"/>
      <c r="J148" s="24"/>
      <c r="K148" s="25"/>
      <c r="L148" s="25"/>
      <c r="M148" s="25"/>
      <c r="N148" s="25"/>
      <c r="O148" s="25"/>
      <c r="P148" s="25"/>
      <c r="Q148" s="25"/>
    </row>
    <row r="149" spans="1:17" s="43" customFormat="1" ht="11.5" x14ac:dyDescent="0.35">
      <c r="A149" s="38"/>
      <c r="B149" s="6" t="s">
        <v>89</v>
      </c>
      <c r="C149" s="2"/>
      <c r="D149" s="2"/>
      <c r="E149" s="2"/>
      <c r="F149" s="14">
        <v>0</v>
      </c>
      <c r="G149" s="14">
        <v>0</v>
      </c>
      <c r="H149" s="69"/>
      <c r="I149" s="25"/>
      <c r="J149" s="24"/>
      <c r="K149" s="25"/>
      <c r="L149" s="25"/>
      <c r="M149" s="25"/>
      <c r="N149" s="25"/>
      <c r="O149" s="25"/>
      <c r="P149" s="25"/>
      <c r="Q149" s="25"/>
    </row>
    <row r="150" spans="1:17" s="43" customFormat="1" ht="11.5" x14ac:dyDescent="0.35">
      <c r="A150" s="38"/>
      <c r="B150" s="6" t="s">
        <v>90</v>
      </c>
      <c r="C150" s="2"/>
      <c r="D150" s="2"/>
      <c r="E150" s="2"/>
      <c r="F150" s="14">
        <v>0</v>
      </c>
      <c r="G150" s="14">
        <v>0</v>
      </c>
      <c r="H150" s="69"/>
      <c r="I150" s="25"/>
      <c r="J150" s="24"/>
      <c r="K150" s="25"/>
      <c r="L150" s="25"/>
      <c r="M150" s="25"/>
      <c r="N150" s="25"/>
      <c r="O150" s="25"/>
      <c r="P150" s="25"/>
      <c r="Q150" s="25"/>
    </row>
    <row r="151" spans="1:17" s="43" customFormat="1" ht="11.5" x14ac:dyDescent="0.35">
      <c r="A151" s="38"/>
      <c r="B151" s="6" t="s">
        <v>81</v>
      </c>
      <c r="C151" s="2"/>
      <c r="D151" s="2"/>
      <c r="E151" s="2"/>
      <c r="F151" s="14">
        <v>0</v>
      </c>
      <c r="G151" s="14">
        <v>0</v>
      </c>
      <c r="H151" s="69"/>
      <c r="I151" s="25"/>
      <c r="J151" s="24"/>
      <c r="K151" s="25"/>
      <c r="L151" s="25"/>
      <c r="M151" s="25"/>
      <c r="N151" s="25"/>
      <c r="O151" s="25"/>
      <c r="P151" s="25"/>
      <c r="Q151" s="25"/>
    </row>
    <row r="152" spans="1:17" s="43" customFormat="1" ht="11.5" x14ac:dyDescent="0.35">
      <c r="A152" s="38"/>
      <c r="B152" s="6" t="s">
        <v>80</v>
      </c>
      <c r="C152" s="2"/>
      <c r="D152" s="2"/>
      <c r="E152" s="2"/>
      <c r="F152" s="14">
        <v>0</v>
      </c>
      <c r="G152" s="14">
        <v>0</v>
      </c>
      <c r="H152" s="69"/>
      <c r="I152" s="25"/>
      <c r="J152" s="24"/>
      <c r="K152" s="25"/>
      <c r="L152" s="25"/>
      <c r="M152" s="25"/>
      <c r="N152" s="25"/>
      <c r="O152" s="25"/>
      <c r="P152" s="25"/>
      <c r="Q152" s="25"/>
    </row>
    <row r="153" spans="1:17" s="43" customFormat="1" ht="11.5" x14ac:dyDescent="0.35">
      <c r="A153" s="38"/>
      <c r="B153" s="3"/>
      <c r="C153" s="2"/>
      <c r="D153" s="2"/>
      <c r="E153" s="2"/>
      <c r="F153" s="14">
        <v>0</v>
      </c>
      <c r="G153" s="14">
        <v>0</v>
      </c>
      <c r="H153" s="69"/>
      <c r="I153" s="25"/>
      <c r="J153" s="24"/>
      <c r="K153" s="25"/>
      <c r="L153" s="25"/>
      <c r="M153" s="25"/>
      <c r="N153" s="25"/>
      <c r="O153" s="25"/>
      <c r="P153" s="25"/>
      <c r="Q153" s="25"/>
    </row>
    <row r="154" spans="1:17" s="43" customFormat="1" ht="11.5" x14ac:dyDescent="0.35">
      <c r="A154" s="38"/>
      <c r="B154" s="3"/>
      <c r="C154" s="2"/>
      <c r="D154" s="2"/>
      <c r="E154" s="2"/>
      <c r="F154" s="14">
        <v>0</v>
      </c>
      <c r="G154" s="14">
        <v>0</v>
      </c>
      <c r="H154" s="69"/>
      <c r="I154" s="25"/>
      <c r="J154" s="24"/>
      <c r="K154" s="25"/>
      <c r="L154" s="25"/>
      <c r="M154" s="25"/>
      <c r="N154" s="25"/>
      <c r="O154" s="25"/>
      <c r="P154" s="25"/>
      <c r="Q154" s="25"/>
    </row>
    <row r="155" spans="1:17" s="43" customFormat="1" ht="11.5" x14ac:dyDescent="0.35">
      <c r="A155" s="38"/>
      <c r="B155" s="3"/>
      <c r="C155" s="2"/>
      <c r="D155" s="2"/>
      <c r="E155" s="2"/>
      <c r="F155" s="14">
        <v>0</v>
      </c>
      <c r="G155" s="14">
        <v>0</v>
      </c>
      <c r="H155" s="69"/>
      <c r="I155" s="25"/>
      <c r="J155" s="24"/>
      <c r="K155" s="25"/>
      <c r="L155" s="25"/>
      <c r="M155" s="25"/>
      <c r="N155" s="25"/>
      <c r="O155" s="25"/>
      <c r="P155" s="25"/>
      <c r="Q155" s="25"/>
    </row>
    <row r="156" spans="1:17" s="43" customFormat="1" ht="11.5" x14ac:dyDescent="0.35">
      <c r="A156" s="38"/>
      <c r="B156" s="102"/>
      <c r="C156" s="90"/>
      <c r="D156" s="103"/>
      <c r="E156" s="104" t="s">
        <v>31</v>
      </c>
      <c r="F156" s="19">
        <f>SUM(F149:F155)</f>
        <v>0</v>
      </c>
      <c r="G156" s="19">
        <f>SUM(G149:G155)</f>
        <v>0</v>
      </c>
      <c r="H156" s="69"/>
      <c r="I156" s="25"/>
      <c r="J156" s="24"/>
      <c r="K156" s="25"/>
      <c r="L156" s="25"/>
      <c r="M156" s="25"/>
      <c r="N156" s="25"/>
      <c r="O156" s="25"/>
      <c r="P156" s="25"/>
      <c r="Q156" s="25"/>
    </row>
    <row r="157" spans="1:17" s="43" customFormat="1" ht="12.5" x14ac:dyDescent="0.35">
      <c r="A157" s="38"/>
      <c r="B157" s="70"/>
      <c r="C157" s="25"/>
      <c r="D157" s="82"/>
      <c r="E157" s="83"/>
      <c r="F157" s="19"/>
      <c r="G157" s="109"/>
      <c r="H157" s="69"/>
      <c r="I157" s="25"/>
      <c r="J157" s="24"/>
      <c r="K157" s="25"/>
      <c r="L157" s="25"/>
      <c r="M157" s="25"/>
      <c r="N157" s="25"/>
      <c r="O157" s="25"/>
      <c r="P157" s="25"/>
      <c r="Q157" s="25"/>
    </row>
    <row r="158" spans="1:17" s="43" customFormat="1" ht="12.5" x14ac:dyDescent="0.35">
      <c r="A158" s="38"/>
      <c r="B158" s="70" t="s">
        <v>44</v>
      </c>
      <c r="C158" s="25"/>
      <c r="D158" s="82"/>
      <c r="E158" s="83"/>
      <c r="F158" s="19"/>
      <c r="G158" s="109"/>
      <c r="H158" s="69"/>
      <c r="I158" s="25"/>
      <c r="J158" s="24"/>
      <c r="K158" s="25"/>
      <c r="L158" s="25"/>
      <c r="M158" s="25"/>
      <c r="N158" s="25"/>
      <c r="O158" s="25"/>
      <c r="P158" s="25"/>
      <c r="Q158" s="25"/>
    </row>
    <row r="159" spans="1:17" s="43" customFormat="1" ht="12.5" x14ac:dyDescent="0.35">
      <c r="A159" s="38"/>
      <c r="B159" s="73" t="s">
        <v>7</v>
      </c>
      <c r="C159" s="25"/>
      <c r="E159" s="83"/>
      <c r="F159" s="92" t="s">
        <v>8</v>
      </c>
      <c r="G159" s="109"/>
      <c r="H159" s="69"/>
      <c r="I159" s="25"/>
      <c r="J159" s="24"/>
      <c r="K159" s="25"/>
      <c r="L159" s="25"/>
      <c r="M159" s="25"/>
      <c r="N159" s="25"/>
      <c r="O159" s="25"/>
      <c r="P159" s="25"/>
      <c r="Q159" s="25"/>
    </row>
    <row r="160" spans="1:17" s="43" customFormat="1" ht="11.5" x14ac:dyDescent="0.35">
      <c r="A160" s="38"/>
      <c r="B160" s="6"/>
      <c r="C160" s="2"/>
      <c r="D160" s="2"/>
      <c r="E160" s="2"/>
      <c r="F160" s="14">
        <v>0</v>
      </c>
      <c r="G160" s="14">
        <v>0</v>
      </c>
      <c r="H160" s="69"/>
      <c r="I160" s="25"/>
      <c r="J160" s="24"/>
      <c r="K160" s="25"/>
      <c r="L160" s="25"/>
      <c r="M160" s="25"/>
      <c r="N160" s="25"/>
      <c r="O160" s="25"/>
      <c r="P160" s="25"/>
      <c r="Q160" s="25"/>
    </row>
    <row r="161" spans="1:17" s="43" customFormat="1" ht="11.5" x14ac:dyDescent="0.35">
      <c r="A161" s="38"/>
      <c r="B161" s="3"/>
      <c r="C161" s="2"/>
      <c r="D161" s="2"/>
      <c r="E161" s="2"/>
      <c r="F161" s="14">
        <v>0</v>
      </c>
      <c r="G161" s="14">
        <v>0</v>
      </c>
      <c r="H161" s="69"/>
      <c r="I161" s="25"/>
      <c r="J161" s="24"/>
      <c r="K161" s="25"/>
      <c r="L161" s="25"/>
      <c r="M161" s="25"/>
      <c r="N161" s="25"/>
      <c r="O161" s="25"/>
      <c r="P161" s="25"/>
      <c r="Q161" s="25"/>
    </row>
    <row r="162" spans="1:17" s="43" customFormat="1" ht="11.5" x14ac:dyDescent="0.35">
      <c r="A162" s="38"/>
      <c r="B162" s="3"/>
      <c r="C162" s="2"/>
      <c r="D162" s="2"/>
      <c r="E162" s="2"/>
      <c r="F162" s="14">
        <v>0</v>
      </c>
      <c r="G162" s="14">
        <v>0</v>
      </c>
      <c r="H162" s="69"/>
      <c r="I162" s="25"/>
      <c r="J162" s="24"/>
      <c r="K162" s="25"/>
      <c r="L162" s="25"/>
      <c r="M162" s="25"/>
      <c r="N162" s="25"/>
      <c r="O162" s="25"/>
      <c r="P162" s="25"/>
      <c r="Q162" s="25"/>
    </row>
    <row r="163" spans="1:17" s="43" customFormat="1" ht="11.5" x14ac:dyDescent="0.35">
      <c r="A163" s="38"/>
      <c r="B163" s="3"/>
      <c r="C163" s="2"/>
      <c r="D163" s="2"/>
      <c r="E163" s="2"/>
      <c r="F163" s="14">
        <v>0</v>
      </c>
      <c r="G163" s="14">
        <v>0</v>
      </c>
      <c r="H163" s="69"/>
      <c r="I163" s="25"/>
      <c r="J163" s="24"/>
      <c r="K163" s="25"/>
      <c r="L163" s="25"/>
      <c r="M163" s="25"/>
      <c r="N163" s="25"/>
      <c r="O163" s="25"/>
      <c r="P163" s="25"/>
      <c r="Q163" s="25"/>
    </row>
    <row r="164" spans="1:17" s="43" customFormat="1" ht="11.5" x14ac:dyDescent="0.35">
      <c r="A164" s="38"/>
      <c r="B164" s="3"/>
      <c r="C164" s="2"/>
      <c r="D164" s="2"/>
      <c r="E164" s="2"/>
      <c r="F164" s="14">
        <v>0</v>
      </c>
      <c r="G164" s="14">
        <v>0</v>
      </c>
      <c r="H164" s="69"/>
      <c r="I164" s="25"/>
      <c r="J164" s="24"/>
      <c r="K164" s="25"/>
      <c r="L164" s="25"/>
      <c r="M164" s="25"/>
      <c r="N164" s="25"/>
      <c r="O164" s="25"/>
      <c r="P164" s="25"/>
      <c r="Q164" s="25"/>
    </row>
    <row r="165" spans="1:17" s="43" customFormat="1" ht="11.5" x14ac:dyDescent="0.35">
      <c r="A165" s="38"/>
      <c r="B165" s="3"/>
      <c r="C165" s="2"/>
      <c r="D165" s="2"/>
      <c r="E165" s="2"/>
      <c r="F165" s="14">
        <v>0</v>
      </c>
      <c r="G165" s="14">
        <v>0</v>
      </c>
      <c r="H165" s="69"/>
      <c r="I165" s="25"/>
      <c r="J165" s="24"/>
      <c r="K165" s="25"/>
      <c r="L165" s="25"/>
      <c r="M165" s="25"/>
      <c r="N165" s="25"/>
      <c r="O165" s="25"/>
      <c r="P165" s="25"/>
      <c r="Q165" s="25"/>
    </row>
    <row r="166" spans="1:17" s="43" customFormat="1" ht="11.5" x14ac:dyDescent="0.35">
      <c r="A166" s="38"/>
      <c r="B166" s="3"/>
      <c r="C166" s="2"/>
      <c r="D166" s="2"/>
      <c r="E166" s="2"/>
      <c r="F166" s="14">
        <v>0</v>
      </c>
      <c r="G166" s="14">
        <v>0</v>
      </c>
      <c r="H166" s="69"/>
      <c r="I166" s="25"/>
      <c r="J166" s="24"/>
      <c r="K166" s="25"/>
      <c r="L166" s="25"/>
      <c r="M166" s="25"/>
      <c r="N166" s="25"/>
      <c r="O166" s="25"/>
      <c r="P166" s="25"/>
      <c r="Q166" s="25"/>
    </row>
    <row r="167" spans="1:17" s="43" customFormat="1" ht="11.5" x14ac:dyDescent="0.35">
      <c r="A167" s="38"/>
      <c r="B167" s="102"/>
      <c r="C167" s="90"/>
      <c r="D167" s="103"/>
      <c r="E167" s="104" t="s">
        <v>48</v>
      </c>
      <c r="F167" s="19">
        <f>SUM(F160:F166)</f>
        <v>0</v>
      </c>
      <c r="G167" s="19">
        <f>SUM(G160:G166)</f>
        <v>0</v>
      </c>
      <c r="H167" s="69"/>
      <c r="I167" s="25"/>
      <c r="J167" s="24"/>
      <c r="K167" s="25"/>
      <c r="L167" s="25"/>
      <c r="M167" s="25"/>
      <c r="N167" s="25"/>
      <c r="O167" s="25"/>
      <c r="P167" s="25"/>
      <c r="Q167" s="25"/>
    </row>
    <row r="168" spans="1:17" s="43" customFormat="1" thickBot="1" x14ac:dyDescent="0.4">
      <c r="A168" s="38"/>
      <c r="B168" s="70"/>
      <c r="C168" s="25"/>
      <c r="D168" s="82"/>
      <c r="E168" s="83"/>
      <c r="F168" s="19"/>
      <c r="G168" s="109"/>
      <c r="H168" s="69"/>
      <c r="I168" s="25"/>
      <c r="J168" s="24"/>
      <c r="K168" s="25"/>
      <c r="L168" s="25"/>
      <c r="M168" s="25"/>
      <c r="N168" s="25"/>
      <c r="O168" s="25"/>
      <c r="P168" s="25"/>
      <c r="Q168" s="25"/>
    </row>
    <row r="169" spans="1:17" s="43" customFormat="1" ht="12" thickBot="1" x14ac:dyDescent="0.4">
      <c r="A169" s="38"/>
      <c r="B169" s="77"/>
      <c r="C169" s="78"/>
      <c r="D169" s="105"/>
      <c r="E169" s="80" t="s">
        <v>23</v>
      </c>
      <c r="F169" s="60">
        <f>F134+F145+F156+F167</f>
        <v>0</v>
      </c>
      <c r="G169" s="60">
        <f>G134+G145+G156+G167</f>
        <v>0</v>
      </c>
      <c r="H169" s="81"/>
      <c r="I169" s="25"/>
      <c r="J169" s="24"/>
      <c r="K169" s="25"/>
      <c r="L169" s="25"/>
      <c r="M169" s="25"/>
      <c r="N169" s="25"/>
      <c r="O169" s="25"/>
      <c r="P169" s="25"/>
      <c r="Q169" s="25"/>
    </row>
    <row r="170" spans="1:17" s="43" customFormat="1" thickBot="1" x14ac:dyDescent="0.4">
      <c r="A170" s="38"/>
      <c r="B170" s="25"/>
      <c r="C170" s="25"/>
      <c r="D170" s="82"/>
      <c r="E170" s="83"/>
      <c r="F170" s="19"/>
      <c r="G170" s="109"/>
      <c r="H170" s="106"/>
      <c r="I170" s="25"/>
      <c r="J170" s="24"/>
      <c r="K170" s="25"/>
      <c r="L170" s="25"/>
      <c r="M170" s="25"/>
      <c r="N170" s="25"/>
      <c r="O170" s="25"/>
      <c r="P170" s="25"/>
      <c r="Q170" s="25"/>
    </row>
    <row r="171" spans="1:17" s="43" customFormat="1" ht="15.5" x14ac:dyDescent="0.35">
      <c r="A171" s="62" t="s">
        <v>9</v>
      </c>
      <c r="B171" s="87" t="s">
        <v>56</v>
      </c>
      <c r="C171" s="65"/>
      <c r="D171" s="65"/>
      <c r="E171" s="65"/>
      <c r="F171" s="65"/>
      <c r="G171" s="65"/>
      <c r="H171" s="65"/>
      <c r="I171" s="70"/>
      <c r="J171" s="24"/>
      <c r="K171" s="25"/>
      <c r="L171" s="25"/>
      <c r="M171" s="25"/>
      <c r="N171" s="25"/>
      <c r="O171" s="25"/>
      <c r="P171" s="25"/>
      <c r="Q171" s="25"/>
    </row>
    <row r="172" spans="1:17" s="43" customFormat="1" ht="15.5" x14ac:dyDescent="0.35">
      <c r="A172" s="38"/>
      <c r="B172" s="89"/>
      <c r="C172" s="90"/>
      <c r="D172" s="90"/>
      <c r="E172" s="90"/>
      <c r="F172" s="20"/>
      <c r="G172" s="109"/>
      <c r="H172" s="93"/>
      <c r="I172" s="25"/>
      <c r="J172" s="24"/>
      <c r="K172" s="25"/>
      <c r="L172" s="25"/>
      <c r="M172" s="25"/>
      <c r="N172" s="25"/>
      <c r="O172" s="25"/>
      <c r="P172" s="25"/>
      <c r="Q172" s="25"/>
    </row>
    <row r="173" spans="1:17" s="43" customFormat="1" ht="11.5" x14ac:dyDescent="0.35">
      <c r="A173" s="38"/>
      <c r="B173" s="70" t="s">
        <v>13</v>
      </c>
      <c r="C173" s="71"/>
      <c r="D173" s="71"/>
      <c r="E173" s="35"/>
      <c r="F173" s="72" t="s">
        <v>119</v>
      </c>
      <c r="G173" s="72" t="s">
        <v>129</v>
      </c>
      <c r="H173" s="69"/>
      <c r="I173" s="25"/>
      <c r="J173" s="24"/>
      <c r="K173" s="25"/>
      <c r="L173" s="25"/>
      <c r="M173" s="25"/>
      <c r="N173" s="25"/>
      <c r="O173" s="25"/>
      <c r="P173" s="25"/>
      <c r="Q173" s="25"/>
    </row>
    <row r="174" spans="1:17" s="43" customFormat="1" ht="11.5" x14ac:dyDescent="0.35">
      <c r="A174" s="38"/>
      <c r="B174" s="73" t="s">
        <v>64</v>
      </c>
      <c r="C174" s="74"/>
      <c r="D174" s="34" t="s">
        <v>3</v>
      </c>
      <c r="E174" s="74" t="s">
        <v>4</v>
      </c>
      <c r="F174" s="92" t="s">
        <v>5</v>
      </c>
      <c r="G174" s="34" t="s">
        <v>109</v>
      </c>
      <c r="H174" s="69"/>
      <c r="I174" s="25"/>
      <c r="J174" s="24"/>
      <c r="K174" s="25"/>
      <c r="L174" s="25"/>
      <c r="M174" s="25"/>
      <c r="N174" s="25"/>
      <c r="O174" s="25"/>
      <c r="P174" s="25"/>
      <c r="Q174" s="25"/>
    </row>
    <row r="175" spans="1:17" s="43" customFormat="1" ht="11.5" x14ac:dyDescent="0.35">
      <c r="A175" s="38"/>
      <c r="B175" s="6" t="s">
        <v>84</v>
      </c>
      <c r="C175" s="2"/>
      <c r="D175" s="13"/>
      <c r="E175" s="2"/>
      <c r="F175" s="20">
        <f t="shared" ref="F175:F183" si="4">$D175*E175</f>
        <v>0</v>
      </c>
      <c r="G175" s="14">
        <v>0</v>
      </c>
      <c r="H175" s="69"/>
      <c r="I175" s="25"/>
      <c r="J175" s="24"/>
      <c r="K175" s="25"/>
      <c r="L175" s="25"/>
      <c r="M175" s="25"/>
      <c r="N175" s="25"/>
      <c r="O175" s="25"/>
      <c r="P175" s="25"/>
      <c r="Q175" s="25"/>
    </row>
    <row r="176" spans="1:17" s="43" customFormat="1" ht="11.5" x14ac:dyDescent="0.35">
      <c r="A176" s="38"/>
      <c r="B176" s="6" t="s">
        <v>82</v>
      </c>
      <c r="C176" s="2"/>
      <c r="D176" s="13"/>
      <c r="E176" s="2"/>
      <c r="F176" s="20">
        <f t="shared" si="4"/>
        <v>0</v>
      </c>
      <c r="G176" s="14">
        <v>0</v>
      </c>
      <c r="H176" s="69"/>
      <c r="I176" s="25"/>
      <c r="J176" s="24"/>
      <c r="K176" s="25"/>
      <c r="L176" s="25"/>
      <c r="M176" s="25"/>
      <c r="N176" s="25"/>
      <c r="O176" s="25"/>
      <c r="P176" s="25"/>
      <c r="Q176" s="25"/>
    </row>
    <row r="177" spans="1:17" s="43" customFormat="1" ht="11.5" x14ac:dyDescent="0.35">
      <c r="A177" s="38"/>
      <c r="B177" s="6" t="s">
        <v>83</v>
      </c>
      <c r="C177" s="2"/>
      <c r="D177" s="13"/>
      <c r="E177" s="2"/>
      <c r="F177" s="20">
        <f t="shared" si="4"/>
        <v>0</v>
      </c>
      <c r="G177" s="14">
        <v>0</v>
      </c>
      <c r="H177" s="69"/>
      <c r="I177" s="25"/>
      <c r="J177" s="24"/>
      <c r="K177" s="25"/>
      <c r="L177" s="25"/>
      <c r="M177" s="25"/>
      <c r="N177" s="25"/>
      <c r="O177" s="25"/>
      <c r="P177" s="25"/>
      <c r="Q177" s="25"/>
    </row>
    <row r="178" spans="1:17" s="43" customFormat="1" ht="11.5" x14ac:dyDescent="0.35">
      <c r="A178" s="38"/>
      <c r="B178" s="6"/>
      <c r="C178" s="2"/>
      <c r="D178" s="13"/>
      <c r="E178" s="2"/>
      <c r="F178" s="20">
        <f t="shared" si="4"/>
        <v>0</v>
      </c>
      <c r="G178" s="14">
        <v>0</v>
      </c>
      <c r="H178" s="69"/>
      <c r="I178" s="25"/>
      <c r="J178" s="24"/>
      <c r="K178" s="25"/>
      <c r="L178" s="25"/>
      <c r="M178" s="25"/>
      <c r="N178" s="25"/>
      <c r="O178" s="25"/>
      <c r="P178" s="25"/>
      <c r="Q178" s="25"/>
    </row>
    <row r="179" spans="1:17" s="43" customFormat="1" ht="11.5" x14ac:dyDescent="0.35">
      <c r="A179" s="38"/>
      <c r="B179" s="6"/>
      <c r="C179" s="2"/>
      <c r="D179" s="13"/>
      <c r="E179" s="2"/>
      <c r="F179" s="20">
        <f t="shared" si="4"/>
        <v>0</v>
      </c>
      <c r="G179" s="14">
        <v>0</v>
      </c>
      <c r="H179" s="69"/>
      <c r="I179" s="25"/>
      <c r="J179" s="24"/>
      <c r="K179" s="25"/>
      <c r="L179" s="25"/>
      <c r="M179" s="25"/>
      <c r="N179" s="25"/>
      <c r="O179" s="25"/>
      <c r="P179" s="25"/>
      <c r="Q179" s="25"/>
    </row>
    <row r="180" spans="1:17" s="43" customFormat="1" ht="11.5" x14ac:dyDescent="0.35">
      <c r="A180" s="38"/>
      <c r="B180" s="6"/>
      <c r="C180" s="2"/>
      <c r="D180" s="13"/>
      <c r="E180" s="2"/>
      <c r="F180" s="20">
        <f t="shared" si="4"/>
        <v>0</v>
      </c>
      <c r="G180" s="14">
        <v>0</v>
      </c>
      <c r="H180" s="69"/>
      <c r="I180" s="25"/>
      <c r="J180" s="24"/>
      <c r="K180" s="25"/>
      <c r="L180" s="25"/>
      <c r="M180" s="25"/>
      <c r="N180" s="25"/>
      <c r="O180" s="25"/>
      <c r="P180" s="25"/>
      <c r="Q180" s="25"/>
    </row>
    <row r="181" spans="1:17" s="43" customFormat="1" ht="11.5" x14ac:dyDescent="0.35">
      <c r="A181" s="38"/>
      <c r="B181" s="6"/>
      <c r="C181" s="2"/>
      <c r="D181" s="13"/>
      <c r="E181" s="2"/>
      <c r="F181" s="20">
        <f t="shared" si="4"/>
        <v>0</v>
      </c>
      <c r="G181" s="14">
        <v>0</v>
      </c>
      <c r="H181" s="69"/>
      <c r="I181" s="25"/>
      <c r="J181" s="24"/>
      <c r="K181" s="25"/>
      <c r="L181" s="25"/>
      <c r="M181" s="25"/>
      <c r="N181" s="25"/>
      <c r="O181" s="25"/>
      <c r="P181" s="25"/>
      <c r="Q181" s="25"/>
    </row>
    <row r="182" spans="1:17" s="43" customFormat="1" ht="11.5" x14ac:dyDescent="0.35">
      <c r="A182" s="38"/>
      <c r="B182" s="6"/>
      <c r="C182" s="2"/>
      <c r="D182" s="13"/>
      <c r="E182" s="2"/>
      <c r="F182" s="20">
        <f t="shared" si="4"/>
        <v>0</v>
      </c>
      <c r="G182" s="14">
        <v>0</v>
      </c>
      <c r="H182" s="69"/>
      <c r="I182" s="25"/>
      <c r="J182" s="24"/>
      <c r="K182" s="25"/>
      <c r="L182" s="25"/>
      <c r="M182" s="25"/>
      <c r="N182" s="25"/>
      <c r="O182" s="25"/>
      <c r="P182" s="25"/>
      <c r="Q182" s="25"/>
    </row>
    <row r="183" spans="1:17" s="43" customFormat="1" ht="11.5" x14ac:dyDescent="0.35">
      <c r="A183" s="38"/>
      <c r="B183" s="6"/>
      <c r="C183" s="2"/>
      <c r="D183" s="13"/>
      <c r="E183" s="2"/>
      <c r="F183" s="20">
        <f t="shared" si="4"/>
        <v>0</v>
      </c>
      <c r="G183" s="14">
        <v>0</v>
      </c>
      <c r="H183" s="69"/>
      <c r="I183" s="25"/>
      <c r="J183" s="24"/>
      <c r="K183" s="25"/>
      <c r="L183" s="25"/>
      <c r="M183" s="25"/>
      <c r="N183" s="25"/>
      <c r="O183" s="25"/>
      <c r="P183" s="25"/>
      <c r="Q183" s="25"/>
    </row>
    <row r="184" spans="1:17" s="43" customFormat="1" ht="11.5" x14ac:dyDescent="0.35">
      <c r="A184" s="38"/>
      <c r="B184" s="95"/>
      <c r="C184" s="35"/>
      <c r="D184" s="96"/>
      <c r="E184" s="97" t="s">
        <v>14</v>
      </c>
      <c r="F184" s="85">
        <f>SUM(F175:F183)</f>
        <v>0</v>
      </c>
      <c r="G184" s="85">
        <f>SUM(G175:G183)</f>
        <v>0</v>
      </c>
      <c r="H184" s="69"/>
      <c r="I184" s="25"/>
      <c r="J184" s="24"/>
      <c r="K184" s="25"/>
      <c r="L184" s="25"/>
      <c r="M184" s="25"/>
      <c r="N184" s="25"/>
      <c r="O184" s="25"/>
      <c r="P184" s="25"/>
      <c r="Q184" s="25"/>
    </row>
    <row r="185" spans="1:17" s="43" customFormat="1" ht="12.5" x14ac:dyDescent="0.35">
      <c r="A185" s="38"/>
      <c r="B185" s="70"/>
      <c r="C185" s="25"/>
      <c r="D185" s="98"/>
      <c r="E185" s="98"/>
      <c r="F185" s="85"/>
      <c r="G185" s="109"/>
      <c r="H185" s="69"/>
      <c r="I185" s="25"/>
      <c r="J185" s="24"/>
      <c r="K185" s="25"/>
      <c r="L185" s="25"/>
      <c r="M185" s="25"/>
      <c r="N185" s="25"/>
      <c r="O185" s="25"/>
      <c r="P185" s="25"/>
      <c r="Q185" s="25"/>
    </row>
    <row r="186" spans="1:17" s="43" customFormat="1" ht="12.5" x14ac:dyDescent="0.35">
      <c r="A186" s="38"/>
      <c r="B186" s="70" t="s">
        <v>17</v>
      </c>
      <c r="C186" s="25"/>
      <c r="D186" s="35"/>
      <c r="E186" s="99"/>
      <c r="F186" s="100"/>
      <c r="G186" s="109"/>
      <c r="H186" s="101"/>
      <c r="I186" s="25"/>
      <c r="J186" s="24"/>
      <c r="K186" s="25"/>
      <c r="L186" s="25"/>
      <c r="M186" s="25"/>
      <c r="N186" s="25"/>
      <c r="O186" s="25"/>
      <c r="P186" s="25"/>
      <c r="Q186" s="25"/>
    </row>
    <row r="187" spans="1:17" s="43" customFormat="1" ht="12.5" x14ac:dyDescent="0.35">
      <c r="A187" s="38"/>
      <c r="B187" s="73" t="s">
        <v>7</v>
      </c>
      <c r="C187" s="25"/>
      <c r="E187" s="83"/>
      <c r="F187" s="92" t="s">
        <v>8</v>
      </c>
      <c r="G187" s="109"/>
      <c r="H187" s="101"/>
      <c r="I187" s="25"/>
      <c r="J187" s="24"/>
      <c r="K187" s="25"/>
      <c r="L187" s="25"/>
      <c r="M187" s="25"/>
      <c r="N187" s="25"/>
      <c r="O187" s="25"/>
      <c r="P187" s="25"/>
      <c r="Q187" s="25"/>
    </row>
    <row r="188" spans="1:17" s="43" customFormat="1" ht="11.5" x14ac:dyDescent="0.35">
      <c r="A188" s="38"/>
      <c r="B188" s="6" t="s">
        <v>71</v>
      </c>
      <c r="C188" s="2"/>
      <c r="D188" s="2"/>
      <c r="E188" s="2"/>
      <c r="F188" s="14">
        <v>0</v>
      </c>
      <c r="G188" s="14">
        <v>0</v>
      </c>
      <c r="H188" s="101"/>
      <c r="I188" s="25"/>
      <c r="J188" s="24"/>
      <c r="K188" s="25"/>
      <c r="L188" s="25"/>
      <c r="M188" s="25"/>
      <c r="N188" s="25"/>
      <c r="O188" s="25"/>
      <c r="P188" s="25"/>
      <c r="Q188" s="25"/>
    </row>
    <row r="189" spans="1:17" s="43" customFormat="1" ht="11.5" x14ac:dyDescent="0.35">
      <c r="A189" s="38"/>
      <c r="B189" s="3"/>
      <c r="C189" s="2"/>
      <c r="D189" s="2"/>
      <c r="E189" s="2"/>
      <c r="F189" s="14">
        <v>0</v>
      </c>
      <c r="G189" s="14">
        <v>0</v>
      </c>
      <c r="H189" s="101"/>
      <c r="I189" s="25"/>
      <c r="J189" s="24"/>
      <c r="K189" s="25"/>
      <c r="L189" s="25"/>
      <c r="M189" s="25"/>
      <c r="N189" s="25"/>
      <c r="O189" s="25"/>
      <c r="P189" s="25"/>
      <c r="Q189" s="25"/>
    </row>
    <row r="190" spans="1:17" s="43" customFormat="1" ht="11.5" x14ac:dyDescent="0.35">
      <c r="A190" s="38"/>
      <c r="B190" s="3"/>
      <c r="C190" s="2"/>
      <c r="D190" s="2"/>
      <c r="E190" s="2"/>
      <c r="F190" s="14">
        <v>0</v>
      </c>
      <c r="G190" s="14">
        <v>0</v>
      </c>
      <c r="H190" s="101"/>
      <c r="I190" s="25"/>
      <c r="J190" s="24"/>
      <c r="K190" s="25"/>
      <c r="L190" s="25"/>
      <c r="M190" s="25"/>
      <c r="N190" s="25"/>
      <c r="O190" s="25"/>
      <c r="P190" s="25"/>
      <c r="Q190" s="25"/>
    </row>
    <row r="191" spans="1:17" s="43" customFormat="1" ht="11.5" x14ac:dyDescent="0.35">
      <c r="A191" s="38"/>
      <c r="B191" s="3"/>
      <c r="C191" s="2"/>
      <c r="D191" s="2"/>
      <c r="E191" s="2"/>
      <c r="F191" s="14">
        <v>0</v>
      </c>
      <c r="G191" s="14">
        <v>0</v>
      </c>
      <c r="H191" s="101"/>
      <c r="I191" s="25"/>
      <c r="J191" s="24"/>
      <c r="K191" s="25"/>
      <c r="L191" s="25"/>
      <c r="M191" s="25"/>
      <c r="N191" s="25"/>
      <c r="O191" s="25"/>
      <c r="P191" s="25"/>
      <c r="Q191" s="25"/>
    </row>
    <row r="192" spans="1:17" s="43" customFormat="1" ht="11.5" x14ac:dyDescent="0.35">
      <c r="A192" s="38"/>
      <c r="B192" s="3"/>
      <c r="C192" s="2"/>
      <c r="D192" s="2"/>
      <c r="E192" s="2"/>
      <c r="F192" s="14">
        <v>0</v>
      </c>
      <c r="G192" s="14">
        <v>0</v>
      </c>
      <c r="H192" s="101"/>
      <c r="I192" s="25"/>
      <c r="J192" s="24"/>
      <c r="K192" s="25"/>
      <c r="L192" s="25"/>
      <c r="M192" s="25"/>
      <c r="N192" s="25"/>
      <c r="O192" s="25"/>
      <c r="P192" s="25"/>
      <c r="Q192" s="25"/>
    </row>
    <row r="193" spans="1:17" s="43" customFormat="1" ht="11.5" x14ac:dyDescent="0.35">
      <c r="A193" s="38"/>
      <c r="B193" s="3"/>
      <c r="C193" s="2"/>
      <c r="D193" s="2"/>
      <c r="E193" s="2"/>
      <c r="F193" s="14">
        <v>0</v>
      </c>
      <c r="G193" s="14">
        <v>0</v>
      </c>
      <c r="H193" s="101"/>
      <c r="I193" s="25"/>
      <c r="J193" s="24"/>
      <c r="K193" s="25"/>
      <c r="L193" s="25"/>
      <c r="M193" s="25"/>
      <c r="N193" s="25"/>
      <c r="O193" s="25"/>
      <c r="P193" s="25"/>
      <c r="Q193" s="25"/>
    </row>
    <row r="194" spans="1:17" s="43" customFormat="1" ht="11.5" x14ac:dyDescent="0.35">
      <c r="A194" s="38"/>
      <c r="B194" s="3"/>
      <c r="C194" s="2"/>
      <c r="D194" s="2"/>
      <c r="E194" s="2"/>
      <c r="F194" s="14">
        <v>0</v>
      </c>
      <c r="G194" s="14">
        <v>0</v>
      </c>
      <c r="H194" s="101"/>
      <c r="I194" s="25"/>
      <c r="J194" s="24"/>
      <c r="K194" s="25"/>
      <c r="L194" s="25"/>
      <c r="M194" s="25"/>
      <c r="N194" s="25"/>
      <c r="O194" s="25"/>
      <c r="P194" s="25"/>
      <c r="Q194" s="25"/>
    </row>
    <row r="195" spans="1:17" s="43" customFormat="1" ht="11.5" x14ac:dyDescent="0.35">
      <c r="A195" s="38"/>
      <c r="B195" s="102"/>
      <c r="C195" s="90"/>
      <c r="D195" s="103"/>
      <c r="E195" s="97" t="s">
        <v>18</v>
      </c>
      <c r="F195" s="19">
        <f>SUM(F188:F194)</f>
        <v>0</v>
      </c>
      <c r="G195" s="85">
        <f>SUM(G188:G194)</f>
        <v>0</v>
      </c>
      <c r="H195" s="101"/>
      <c r="I195" s="25"/>
      <c r="J195" s="24"/>
      <c r="K195" s="25"/>
      <c r="L195" s="25"/>
      <c r="M195" s="25"/>
      <c r="N195" s="25"/>
      <c r="O195" s="25"/>
      <c r="P195" s="25"/>
      <c r="Q195" s="25"/>
    </row>
    <row r="196" spans="1:17" s="43" customFormat="1" ht="12.5" x14ac:dyDescent="0.35">
      <c r="A196" s="38"/>
      <c r="B196" s="70"/>
      <c r="C196" s="25"/>
      <c r="D196" s="82"/>
      <c r="E196" s="83"/>
      <c r="F196" s="19"/>
      <c r="G196" s="109"/>
      <c r="H196" s="69"/>
      <c r="I196" s="25"/>
      <c r="J196" s="24"/>
      <c r="K196" s="25"/>
      <c r="L196" s="25"/>
      <c r="M196" s="25"/>
      <c r="N196" s="25"/>
      <c r="O196" s="25"/>
      <c r="P196" s="25"/>
      <c r="Q196" s="25"/>
    </row>
    <row r="197" spans="1:17" s="43" customFormat="1" ht="12.5" x14ac:dyDescent="0.35">
      <c r="A197" s="38"/>
      <c r="B197" s="110" t="s">
        <v>59</v>
      </c>
      <c r="C197" s="25"/>
      <c r="D197" s="82"/>
      <c r="E197" s="83"/>
      <c r="F197" s="19"/>
      <c r="G197" s="109"/>
      <c r="H197" s="69"/>
      <c r="I197" s="25"/>
      <c r="J197" s="24"/>
      <c r="K197" s="25"/>
      <c r="L197" s="25"/>
      <c r="M197" s="25"/>
      <c r="N197" s="25"/>
      <c r="O197" s="25"/>
      <c r="P197" s="25"/>
      <c r="Q197" s="25"/>
    </row>
    <row r="198" spans="1:17" s="43" customFormat="1" ht="12.5" x14ac:dyDescent="0.35">
      <c r="A198" s="38"/>
      <c r="B198" s="73" t="s">
        <v>7</v>
      </c>
      <c r="C198" s="25"/>
      <c r="E198" s="83"/>
      <c r="F198" s="92" t="s">
        <v>8</v>
      </c>
      <c r="G198" s="109"/>
      <c r="H198" s="69"/>
      <c r="I198" s="25"/>
      <c r="J198" s="24"/>
      <c r="K198" s="25"/>
      <c r="L198" s="25"/>
      <c r="M198" s="25"/>
      <c r="N198" s="25"/>
      <c r="O198" s="25"/>
      <c r="P198" s="25"/>
      <c r="Q198" s="25"/>
    </row>
    <row r="199" spans="1:17" s="43" customFormat="1" ht="11.5" x14ac:dyDescent="0.35">
      <c r="A199" s="38"/>
      <c r="B199" s="6" t="s">
        <v>85</v>
      </c>
      <c r="C199" s="2"/>
      <c r="D199" s="2"/>
      <c r="E199" s="2"/>
      <c r="F199" s="14">
        <v>0</v>
      </c>
      <c r="G199" s="14">
        <v>0</v>
      </c>
      <c r="H199" s="69"/>
      <c r="I199" s="25"/>
      <c r="J199" s="24"/>
      <c r="K199" s="25"/>
      <c r="L199" s="25"/>
      <c r="M199" s="25"/>
      <c r="N199" s="25"/>
      <c r="O199" s="25"/>
      <c r="P199" s="25"/>
      <c r="Q199" s="25"/>
    </row>
    <row r="200" spans="1:17" s="43" customFormat="1" ht="11.5" x14ac:dyDescent="0.35">
      <c r="A200" s="38"/>
      <c r="B200" s="6" t="s">
        <v>86</v>
      </c>
      <c r="C200" s="2"/>
      <c r="D200" s="2"/>
      <c r="E200" s="2"/>
      <c r="F200" s="14">
        <v>0</v>
      </c>
      <c r="G200" s="14">
        <v>0</v>
      </c>
      <c r="H200" s="69"/>
      <c r="I200" s="25"/>
      <c r="J200" s="24"/>
      <c r="K200" s="25"/>
      <c r="L200" s="25"/>
      <c r="M200" s="25"/>
      <c r="N200" s="25"/>
      <c r="O200" s="25"/>
      <c r="P200" s="25"/>
      <c r="Q200" s="25"/>
    </row>
    <row r="201" spans="1:17" s="43" customFormat="1" ht="11.5" x14ac:dyDescent="0.35">
      <c r="A201" s="38"/>
      <c r="B201" s="6" t="s">
        <v>87</v>
      </c>
      <c r="C201" s="2"/>
      <c r="D201" s="2"/>
      <c r="E201" s="2"/>
      <c r="F201" s="14">
        <v>0</v>
      </c>
      <c r="G201" s="14">
        <v>0</v>
      </c>
      <c r="H201" s="69"/>
      <c r="I201" s="25"/>
      <c r="J201" s="24"/>
      <c r="K201" s="25"/>
      <c r="L201" s="25"/>
      <c r="M201" s="25"/>
      <c r="N201" s="25"/>
      <c r="O201" s="25"/>
      <c r="P201" s="25"/>
      <c r="Q201" s="25"/>
    </row>
    <row r="202" spans="1:17" s="43" customFormat="1" ht="11.5" x14ac:dyDescent="0.35">
      <c r="A202" s="38"/>
      <c r="B202" s="3"/>
      <c r="C202" s="2"/>
      <c r="D202" s="2"/>
      <c r="E202" s="2"/>
      <c r="F202" s="14">
        <v>0</v>
      </c>
      <c r="G202" s="14">
        <v>0</v>
      </c>
      <c r="H202" s="69"/>
      <c r="I202" s="25"/>
      <c r="J202" s="24"/>
      <c r="K202" s="25"/>
      <c r="L202" s="25"/>
      <c r="M202" s="25"/>
      <c r="N202" s="25"/>
      <c r="O202" s="25"/>
      <c r="P202" s="25"/>
      <c r="Q202" s="25"/>
    </row>
    <row r="203" spans="1:17" s="43" customFormat="1" ht="11.5" x14ac:dyDescent="0.35">
      <c r="A203" s="38"/>
      <c r="B203" s="3"/>
      <c r="C203" s="2"/>
      <c r="D203" s="2"/>
      <c r="E203" s="2"/>
      <c r="F203" s="14">
        <v>0</v>
      </c>
      <c r="G203" s="14">
        <v>0</v>
      </c>
      <c r="H203" s="69"/>
      <c r="I203" s="25"/>
      <c r="J203" s="24"/>
      <c r="K203" s="25"/>
      <c r="L203" s="25"/>
      <c r="M203" s="25"/>
      <c r="N203" s="25"/>
      <c r="O203" s="25"/>
      <c r="P203" s="25"/>
      <c r="Q203" s="25"/>
    </row>
    <row r="204" spans="1:17" s="43" customFormat="1" ht="11.5" x14ac:dyDescent="0.35">
      <c r="A204" s="38"/>
      <c r="B204" s="3"/>
      <c r="C204" s="2"/>
      <c r="D204" s="2"/>
      <c r="E204" s="2"/>
      <c r="F204" s="14">
        <v>0</v>
      </c>
      <c r="G204" s="14">
        <v>0</v>
      </c>
      <c r="H204" s="69"/>
      <c r="I204" s="25"/>
      <c r="J204" s="24"/>
      <c r="K204" s="25"/>
      <c r="L204" s="25"/>
      <c r="M204" s="25"/>
      <c r="N204" s="25"/>
      <c r="O204" s="25"/>
      <c r="P204" s="25"/>
      <c r="Q204" s="25"/>
    </row>
    <row r="205" spans="1:17" s="43" customFormat="1" ht="11.5" x14ac:dyDescent="0.35">
      <c r="A205" s="38"/>
      <c r="B205" s="3"/>
      <c r="C205" s="2"/>
      <c r="D205" s="2"/>
      <c r="E205" s="2"/>
      <c r="F205" s="14">
        <v>0</v>
      </c>
      <c r="G205" s="14">
        <v>0</v>
      </c>
      <c r="H205" s="69"/>
      <c r="I205" s="25"/>
      <c r="J205" s="24"/>
      <c r="K205" s="25"/>
      <c r="L205" s="25"/>
      <c r="M205" s="25"/>
      <c r="N205" s="25"/>
      <c r="O205" s="25"/>
      <c r="P205" s="25"/>
      <c r="Q205" s="25"/>
    </row>
    <row r="206" spans="1:17" s="43" customFormat="1" ht="11.5" x14ac:dyDescent="0.35">
      <c r="A206" s="38"/>
      <c r="B206" s="102"/>
      <c r="C206" s="90"/>
      <c r="D206" s="103"/>
      <c r="E206" s="104" t="s">
        <v>31</v>
      </c>
      <c r="F206" s="19">
        <f>SUM(F199:F205)</f>
        <v>0</v>
      </c>
      <c r="G206" s="19">
        <f>SUM(G199:G205)</f>
        <v>0</v>
      </c>
      <c r="H206" s="69"/>
      <c r="I206" s="25"/>
      <c r="J206" s="24"/>
      <c r="K206" s="25"/>
      <c r="L206" s="25"/>
      <c r="M206" s="25"/>
      <c r="N206" s="25"/>
      <c r="O206" s="25"/>
      <c r="P206" s="25"/>
      <c r="Q206" s="25"/>
    </row>
    <row r="207" spans="1:17" s="43" customFormat="1" ht="12.5" x14ac:dyDescent="0.35">
      <c r="A207" s="38"/>
      <c r="B207" s="70"/>
      <c r="C207" s="25"/>
      <c r="D207" s="82"/>
      <c r="E207" s="83"/>
      <c r="F207" s="19"/>
      <c r="G207" s="109"/>
      <c r="H207" s="69"/>
      <c r="I207" s="25"/>
      <c r="J207" s="24"/>
      <c r="K207" s="25"/>
      <c r="L207" s="25"/>
      <c r="M207" s="25"/>
      <c r="N207" s="25"/>
      <c r="O207" s="25"/>
      <c r="P207" s="25"/>
      <c r="Q207" s="25"/>
    </row>
    <row r="208" spans="1:17" s="43" customFormat="1" ht="12.5" x14ac:dyDescent="0.35">
      <c r="A208" s="38"/>
      <c r="B208" s="70" t="s">
        <v>44</v>
      </c>
      <c r="C208" s="25"/>
      <c r="D208" s="82"/>
      <c r="E208" s="83"/>
      <c r="F208" s="19"/>
      <c r="G208" s="109"/>
      <c r="H208" s="69"/>
      <c r="I208" s="25"/>
      <c r="J208" s="24"/>
      <c r="K208" s="25"/>
      <c r="L208" s="25"/>
      <c r="M208" s="25"/>
      <c r="N208" s="25"/>
      <c r="O208" s="25"/>
      <c r="P208" s="25"/>
      <c r="Q208" s="25"/>
    </row>
    <row r="209" spans="1:17" s="43" customFormat="1" ht="12.5" x14ac:dyDescent="0.35">
      <c r="A209" s="38"/>
      <c r="B209" s="73" t="s">
        <v>7</v>
      </c>
      <c r="C209" s="25"/>
      <c r="E209" s="83"/>
      <c r="F209" s="92" t="s">
        <v>8</v>
      </c>
      <c r="G209" s="109"/>
      <c r="H209" s="69"/>
      <c r="I209" s="25"/>
      <c r="J209" s="24"/>
      <c r="K209" s="25"/>
      <c r="L209" s="25"/>
      <c r="M209" s="25"/>
      <c r="N209" s="25"/>
      <c r="O209" s="25"/>
      <c r="P209" s="25"/>
      <c r="Q209" s="25"/>
    </row>
    <row r="210" spans="1:17" s="43" customFormat="1" ht="11.5" x14ac:dyDescent="0.35">
      <c r="A210" s="38"/>
      <c r="B210" s="6" t="s">
        <v>85</v>
      </c>
      <c r="C210" s="2"/>
      <c r="D210" s="2"/>
      <c r="E210" s="2"/>
      <c r="F210" s="14">
        <v>0</v>
      </c>
      <c r="G210" s="14">
        <v>0</v>
      </c>
      <c r="H210" s="69"/>
      <c r="I210" s="25"/>
      <c r="J210" s="24"/>
      <c r="K210" s="25"/>
      <c r="L210" s="25"/>
      <c r="M210" s="25"/>
      <c r="N210" s="25"/>
      <c r="O210" s="25"/>
      <c r="P210" s="25"/>
      <c r="Q210" s="25"/>
    </row>
    <row r="211" spans="1:17" s="43" customFormat="1" ht="11.5" x14ac:dyDescent="0.35">
      <c r="A211" s="38"/>
      <c r="B211" s="6" t="s">
        <v>86</v>
      </c>
      <c r="C211" s="2"/>
      <c r="D211" s="2"/>
      <c r="E211" s="2"/>
      <c r="F211" s="14">
        <v>0</v>
      </c>
      <c r="G211" s="14">
        <v>0</v>
      </c>
      <c r="H211" s="69"/>
      <c r="I211" s="25"/>
      <c r="J211" s="24"/>
      <c r="K211" s="25"/>
      <c r="L211" s="25"/>
      <c r="M211" s="25"/>
      <c r="N211" s="25"/>
      <c r="O211" s="25"/>
      <c r="P211" s="25"/>
      <c r="Q211" s="25"/>
    </row>
    <row r="212" spans="1:17" s="43" customFormat="1" ht="11.5" x14ac:dyDescent="0.35">
      <c r="A212" s="38"/>
      <c r="B212" s="6" t="s">
        <v>87</v>
      </c>
      <c r="C212" s="2"/>
      <c r="D212" s="2"/>
      <c r="E212" s="2"/>
      <c r="F212" s="14">
        <v>0</v>
      </c>
      <c r="G212" s="14">
        <v>0</v>
      </c>
      <c r="H212" s="69"/>
      <c r="I212" s="25"/>
      <c r="J212" s="24"/>
      <c r="K212" s="25"/>
      <c r="L212" s="25"/>
      <c r="M212" s="25"/>
      <c r="N212" s="25"/>
      <c r="O212" s="25"/>
      <c r="P212" s="25"/>
      <c r="Q212" s="25"/>
    </row>
    <row r="213" spans="1:17" s="43" customFormat="1" ht="11.5" x14ac:dyDescent="0.35">
      <c r="A213" s="38"/>
      <c r="B213" s="3"/>
      <c r="C213" s="2"/>
      <c r="D213" s="2"/>
      <c r="E213" s="2"/>
      <c r="F213" s="14">
        <v>0</v>
      </c>
      <c r="G213" s="14">
        <v>0</v>
      </c>
      <c r="H213" s="69"/>
      <c r="I213" s="25"/>
      <c r="J213" s="24"/>
      <c r="K213" s="25"/>
      <c r="L213" s="25"/>
      <c r="M213" s="25"/>
      <c r="N213" s="25"/>
      <c r="O213" s="25"/>
      <c r="P213" s="25"/>
      <c r="Q213" s="25"/>
    </row>
    <row r="214" spans="1:17" s="43" customFormat="1" ht="11.5" x14ac:dyDescent="0.35">
      <c r="A214" s="38"/>
      <c r="B214" s="3"/>
      <c r="C214" s="2"/>
      <c r="D214" s="2"/>
      <c r="E214" s="2"/>
      <c r="F214" s="14">
        <v>0</v>
      </c>
      <c r="G214" s="14">
        <v>0</v>
      </c>
      <c r="H214" s="69"/>
      <c r="I214" s="25"/>
      <c r="J214" s="24"/>
      <c r="K214" s="25"/>
      <c r="L214" s="25"/>
      <c r="M214" s="25"/>
      <c r="N214" s="25"/>
      <c r="O214" s="25"/>
      <c r="P214" s="25"/>
      <c r="Q214" s="25"/>
    </row>
    <row r="215" spans="1:17" s="43" customFormat="1" ht="11.5" x14ac:dyDescent="0.35">
      <c r="A215" s="38"/>
      <c r="B215" s="3"/>
      <c r="C215" s="2"/>
      <c r="D215" s="2"/>
      <c r="E215" s="2"/>
      <c r="F215" s="14">
        <v>0</v>
      </c>
      <c r="G215" s="14">
        <v>0</v>
      </c>
      <c r="H215" s="69"/>
      <c r="I215" s="25"/>
      <c r="J215" s="24"/>
      <c r="K215" s="25"/>
      <c r="L215" s="25"/>
      <c r="M215" s="25"/>
      <c r="N215" s="25"/>
      <c r="O215" s="25"/>
      <c r="P215" s="25"/>
      <c r="Q215" s="25"/>
    </row>
    <row r="216" spans="1:17" s="43" customFormat="1" ht="11.5" x14ac:dyDescent="0.35">
      <c r="A216" s="38"/>
      <c r="B216" s="3"/>
      <c r="C216" s="2"/>
      <c r="D216" s="2"/>
      <c r="E216" s="2"/>
      <c r="F216" s="14">
        <v>0</v>
      </c>
      <c r="G216" s="14">
        <v>0</v>
      </c>
      <c r="H216" s="69"/>
      <c r="I216" s="25"/>
      <c r="J216" s="24"/>
      <c r="K216" s="25"/>
      <c r="L216" s="25"/>
      <c r="M216" s="25"/>
      <c r="N216" s="25"/>
      <c r="O216" s="25"/>
      <c r="P216" s="25"/>
      <c r="Q216" s="25"/>
    </row>
    <row r="217" spans="1:17" s="43" customFormat="1" ht="11.5" x14ac:dyDescent="0.35">
      <c r="A217" s="38"/>
      <c r="B217" s="102"/>
      <c r="C217" s="90"/>
      <c r="D217" s="103"/>
      <c r="E217" s="104" t="s">
        <v>47</v>
      </c>
      <c r="F217" s="19">
        <f>SUM(F210:F216)</f>
        <v>0</v>
      </c>
      <c r="G217" s="19">
        <f>SUM(G210:G216)</f>
        <v>0</v>
      </c>
      <c r="H217" s="69"/>
      <c r="I217" s="25"/>
      <c r="J217" s="24"/>
      <c r="K217" s="25"/>
      <c r="L217" s="25"/>
      <c r="M217" s="25"/>
      <c r="N217" s="25"/>
      <c r="O217" s="25"/>
      <c r="P217" s="25"/>
      <c r="Q217" s="25"/>
    </row>
    <row r="218" spans="1:17" s="43" customFormat="1" thickBot="1" x14ac:dyDescent="0.4">
      <c r="A218" s="38"/>
      <c r="B218" s="70"/>
      <c r="C218" s="25"/>
      <c r="D218" s="82"/>
      <c r="E218" s="83"/>
      <c r="F218" s="19"/>
      <c r="G218" s="109"/>
      <c r="H218" s="69"/>
      <c r="I218" s="25"/>
      <c r="J218" s="24"/>
      <c r="K218" s="25"/>
      <c r="L218" s="25"/>
      <c r="M218" s="25"/>
      <c r="N218" s="25"/>
      <c r="O218" s="25"/>
      <c r="P218" s="25"/>
      <c r="Q218" s="25"/>
    </row>
    <row r="219" spans="1:17" s="43" customFormat="1" ht="12" thickBot="1" x14ac:dyDescent="0.4">
      <c r="A219" s="38"/>
      <c r="B219" s="77"/>
      <c r="C219" s="78"/>
      <c r="D219" s="105"/>
      <c r="E219" s="80" t="s">
        <v>22</v>
      </c>
      <c r="F219" s="60">
        <f>F184+F195+F206+F217</f>
        <v>0</v>
      </c>
      <c r="G219" s="60">
        <f>G184+G195+G206+G217</f>
        <v>0</v>
      </c>
      <c r="H219" s="81"/>
      <c r="I219" s="25"/>
      <c r="J219" s="24"/>
      <c r="K219" s="25"/>
      <c r="L219" s="25"/>
      <c r="M219" s="25"/>
      <c r="N219" s="25"/>
      <c r="O219" s="25"/>
      <c r="P219" s="25"/>
      <c r="Q219" s="25"/>
    </row>
    <row r="220" spans="1:17" s="43" customFormat="1" thickBot="1" x14ac:dyDescent="0.4">
      <c r="A220" s="38"/>
      <c r="B220" s="25"/>
      <c r="C220" s="25"/>
      <c r="D220" s="82"/>
      <c r="E220" s="83"/>
      <c r="F220" s="19"/>
      <c r="G220" s="109"/>
      <c r="H220" s="106"/>
      <c r="I220" s="25"/>
      <c r="J220" s="24"/>
      <c r="K220" s="25"/>
      <c r="L220" s="25"/>
      <c r="M220" s="25"/>
      <c r="N220" s="25"/>
      <c r="O220" s="25"/>
      <c r="P220" s="25"/>
      <c r="Q220" s="25"/>
    </row>
    <row r="221" spans="1:17" s="43" customFormat="1" ht="15.5" x14ac:dyDescent="0.35">
      <c r="A221" s="62" t="s">
        <v>117</v>
      </c>
      <c r="B221" s="87" t="s">
        <v>118</v>
      </c>
      <c r="C221" s="65"/>
      <c r="D221" s="65"/>
      <c r="E221" s="65"/>
      <c r="F221" s="65"/>
      <c r="G221" s="65"/>
      <c r="H221" s="65"/>
      <c r="I221" s="70"/>
      <c r="J221" s="24"/>
      <c r="K221" s="25"/>
      <c r="L221" s="25"/>
      <c r="M221" s="25"/>
      <c r="N221" s="25"/>
      <c r="O221" s="25"/>
      <c r="P221" s="25"/>
      <c r="Q221" s="25"/>
    </row>
    <row r="222" spans="1:17" s="43" customFormat="1" ht="15.5" x14ac:dyDescent="0.35">
      <c r="A222" s="38"/>
      <c r="B222" s="89"/>
      <c r="C222" s="90"/>
      <c r="D222" s="90"/>
      <c r="E222" s="90"/>
      <c r="F222" s="20"/>
      <c r="G222" s="109"/>
      <c r="H222" s="93"/>
      <c r="I222" s="25"/>
      <c r="J222" s="24"/>
      <c r="K222" s="25"/>
      <c r="L222" s="25"/>
      <c r="M222" s="25"/>
      <c r="N222" s="25"/>
      <c r="O222" s="25"/>
      <c r="P222" s="25"/>
      <c r="Q222" s="25"/>
    </row>
    <row r="223" spans="1:17" s="43" customFormat="1" ht="11.5" x14ac:dyDescent="0.35">
      <c r="A223" s="38"/>
      <c r="B223" s="70" t="s">
        <v>13</v>
      </c>
      <c r="C223" s="71"/>
      <c r="D223" s="71"/>
      <c r="E223" s="35"/>
      <c r="F223" s="72" t="s">
        <v>119</v>
      </c>
      <c r="G223" s="72" t="s">
        <v>129</v>
      </c>
      <c r="H223" s="69"/>
      <c r="I223" s="25"/>
      <c r="J223" s="24"/>
      <c r="K223" s="25"/>
      <c r="L223" s="25"/>
      <c r="M223" s="25"/>
      <c r="N223" s="25"/>
      <c r="O223" s="25"/>
      <c r="P223" s="25"/>
      <c r="Q223" s="25"/>
    </row>
    <row r="224" spans="1:17" s="43" customFormat="1" ht="11.5" x14ac:dyDescent="0.35">
      <c r="A224" s="38"/>
      <c r="B224" s="73" t="s">
        <v>64</v>
      </c>
      <c r="C224" s="74"/>
      <c r="D224" s="34" t="s">
        <v>3</v>
      </c>
      <c r="E224" s="74" t="s">
        <v>4</v>
      </c>
      <c r="F224" s="92" t="s">
        <v>5</v>
      </c>
      <c r="G224" s="34" t="s">
        <v>109</v>
      </c>
      <c r="H224" s="69"/>
      <c r="I224" s="25"/>
      <c r="J224" s="24"/>
      <c r="K224" s="25"/>
      <c r="L224" s="25"/>
      <c r="M224" s="25"/>
      <c r="N224" s="25"/>
      <c r="O224" s="25"/>
      <c r="P224" s="25"/>
      <c r="Q224" s="25"/>
    </row>
    <row r="225" spans="1:17" s="43" customFormat="1" ht="11.5" x14ac:dyDescent="0.35">
      <c r="A225" s="38"/>
      <c r="B225" s="6" t="s">
        <v>84</v>
      </c>
      <c r="C225" s="2"/>
      <c r="D225" s="13"/>
      <c r="E225" s="2"/>
      <c r="F225" s="20">
        <f t="shared" ref="F225:F233" si="5">$D225*E225</f>
        <v>0</v>
      </c>
      <c r="G225" s="14">
        <v>0</v>
      </c>
      <c r="H225" s="69"/>
      <c r="I225" s="25"/>
      <c r="J225" s="24"/>
      <c r="K225" s="25"/>
      <c r="L225" s="25"/>
      <c r="M225" s="25"/>
      <c r="N225" s="25"/>
      <c r="O225" s="25"/>
      <c r="P225" s="25"/>
      <c r="Q225" s="25"/>
    </row>
    <row r="226" spans="1:17" s="43" customFormat="1" ht="11.5" x14ac:dyDescent="0.35">
      <c r="A226" s="38"/>
      <c r="B226" s="6" t="s">
        <v>82</v>
      </c>
      <c r="C226" s="2"/>
      <c r="D226" s="13"/>
      <c r="E226" s="2"/>
      <c r="F226" s="20">
        <f t="shared" si="5"/>
        <v>0</v>
      </c>
      <c r="G226" s="14">
        <v>0</v>
      </c>
      <c r="H226" s="69"/>
      <c r="I226" s="25"/>
      <c r="J226" s="24"/>
      <c r="K226" s="25"/>
      <c r="L226" s="25"/>
      <c r="M226" s="25"/>
      <c r="N226" s="25"/>
      <c r="O226" s="25"/>
      <c r="P226" s="25"/>
      <c r="Q226" s="25"/>
    </row>
    <row r="227" spans="1:17" s="43" customFormat="1" ht="11.5" x14ac:dyDescent="0.35">
      <c r="A227" s="38"/>
      <c r="B227" s="6" t="s">
        <v>83</v>
      </c>
      <c r="C227" s="2"/>
      <c r="D227" s="13"/>
      <c r="E227" s="2"/>
      <c r="F227" s="20">
        <f t="shared" si="5"/>
        <v>0</v>
      </c>
      <c r="G227" s="14">
        <v>0</v>
      </c>
      <c r="H227" s="69"/>
      <c r="I227" s="25"/>
      <c r="J227" s="24"/>
      <c r="K227" s="25"/>
      <c r="L227" s="25"/>
      <c r="M227" s="25"/>
      <c r="N227" s="25"/>
      <c r="O227" s="25"/>
      <c r="P227" s="25"/>
      <c r="Q227" s="25"/>
    </row>
    <row r="228" spans="1:17" s="43" customFormat="1" ht="11.5" x14ac:dyDescent="0.35">
      <c r="A228" s="38"/>
      <c r="B228" s="6"/>
      <c r="C228" s="2"/>
      <c r="D228" s="13"/>
      <c r="E228" s="2"/>
      <c r="F228" s="20">
        <f t="shared" si="5"/>
        <v>0</v>
      </c>
      <c r="G228" s="14">
        <v>0</v>
      </c>
      <c r="H228" s="69"/>
      <c r="I228" s="25"/>
      <c r="J228" s="24"/>
      <c r="K228" s="25"/>
      <c r="L228" s="25"/>
      <c r="M228" s="25"/>
      <c r="N228" s="25"/>
      <c r="O228" s="25"/>
      <c r="P228" s="25"/>
      <c r="Q228" s="25"/>
    </row>
    <row r="229" spans="1:17" s="43" customFormat="1" ht="11.5" x14ac:dyDescent="0.35">
      <c r="A229" s="38"/>
      <c r="B229" s="6"/>
      <c r="C229" s="2"/>
      <c r="D229" s="13"/>
      <c r="E229" s="2"/>
      <c r="F229" s="20">
        <f t="shared" si="5"/>
        <v>0</v>
      </c>
      <c r="G229" s="14">
        <v>0</v>
      </c>
      <c r="H229" s="69"/>
      <c r="I229" s="25"/>
      <c r="J229" s="24"/>
      <c r="K229" s="25"/>
      <c r="L229" s="25"/>
      <c r="M229" s="25"/>
      <c r="N229" s="25"/>
      <c r="O229" s="25"/>
      <c r="P229" s="25"/>
      <c r="Q229" s="25"/>
    </row>
    <row r="230" spans="1:17" s="43" customFormat="1" ht="11.5" x14ac:dyDescent="0.35">
      <c r="A230" s="38"/>
      <c r="B230" s="6"/>
      <c r="C230" s="2"/>
      <c r="D230" s="13"/>
      <c r="E230" s="2"/>
      <c r="F230" s="20">
        <f t="shared" si="5"/>
        <v>0</v>
      </c>
      <c r="G230" s="14">
        <v>0</v>
      </c>
      <c r="H230" s="69"/>
      <c r="I230" s="25"/>
      <c r="J230" s="24"/>
      <c r="K230" s="25"/>
      <c r="L230" s="25"/>
      <c r="M230" s="25"/>
      <c r="N230" s="25"/>
      <c r="O230" s="25"/>
      <c r="P230" s="25"/>
      <c r="Q230" s="25"/>
    </row>
    <row r="231" spans="1:17" s="43" customFormat="1" ht="11.5" x14ac:dyDescent="0.35">
      <c r="A231" s="38"/>
      <c r="B231" s="6"/>
      <c r="C231" s="2"/>
      <c r="D231" s="13"/>
      <c r="E231" s="2"/>
      <c r="F231" s="20">
        <f t="shared" si="5"/>
        <v>0</v>
      </c>
      <c r="G231" s="14">
        <v>0</v>
      </c>
      <c r="H231" s="69"/>
      <c r="I231" s="25"/>
      <c r="J231" s="24"/>
      <c r="K231" s="25"/>
      <c r="L231" s="25"/>
      <c r="M231" s="25"/>
      <c r="N231" s="25"/>
      <c r="O231" s="25"/>
      <c r="P231" s="25"/>
      <c r="Q231" s="25"/>
    </row>
    <row r="232" spans="1:17" s="43" customFormat="1" ht="11.5" x14ac:dyDescent="0.35">
      <c r="A232" s="38"/>
      <c r="B232" s="6"/>
      <c r="C232" s="2"/>
      <c r="D232" s="13"/>
      <c r="E232" s="2"/>
      <c r="F232" s="20">
        <f t="shared" si="5"/>
        <v>0</v>
      </c>
      <c r="G232" s="14">
        <v>0</v>
      </c>
      <c r="H232" s="69"/>
      <c r="I232" s="25"/>
      <c r="J232" s="24"/>
      <c r="K232" s="25"/>
      <c r="L232" s="25"/>
      <c r="M232" s="25"/>
      <c r="N232" s="25"/>
      <c r="O232" s="25"/>
      <c r="P232" s="25"/>
      <c r="Q232" s="25"/>
    </row>
    <row r="233" spans="1:17" s="43" customFormat="1" ht="11.5" x14ac:dyDescent="0.35">
      <c r="A233" s="38"/>
      <c r="B233" s="6"/>
      <c r="C233" s="2"/>
      <c r="D233" s="13"/>
      <c r="E233" s="2"/>
      <c r="F233" s="20">
        <f t="shared" si="5"/>
        <v>0</v>
      </c>
      <c r="G233" s="14">
        <v>0</v>
      </c>
      <c r="H233" s="69"/>
      <c r="I233" s="25"/>
      <c r="J233" s="24"/>
      <c r="K233" s="25"/>
      <c r="L233" s="25"/>
      <c r="M233" s="25"/>
      <c r="N233" s="25"/>
      <c r="O233" s="25"/>
      <c r="P233" s="25"/>
      <c r="Q233" s="25"/>
    </row>
    <row r="234" spans="1:17" s="43" customFormat="1" ht="11.5" x14ac:dyDescent="0.35">
      <c r="A234" s="38"/>
      <c r="B234" s="95"/>
      <c r="C234" s="35"/>
      <c r="D234" s="96"/>
      <c r="E234" s="97" t="s">
        <v>14</v>
      </c>
      <c r="F234" s="85">
        <f>SUM(F225:F233)</f>
        <v>0</v>
      </c>
      <c r="G234" s="85">
        <f>SUM(G225:G233)</f>
        <v>0</v>
      </c>
      <c r="H234" s="69"/>
      <c r="I234" s="25"/>
      <c r="J234" s="24"/>
      <c r="K234" s="25"/>
      <c r="L234" s="25"/>
      <c r="M234" s="25"/>
      <c r="N234" s="25"/>
      <c r="O234" s="25"/>
      <c r="P234" s="25"/>
      <c r="Q234" s="25"/>
    </row>
    <row r="235" spans="1:17" s="43" customFormat="1" ht="12.5" x14ac:dyDescent="0.35">
      <c r="A235" s="38"/>
      <c r="B235" s="70"/>
      <c r="C235" s="25"/>
      <c r="D235" s="98"/>
      <c r="E235" s="98"/>
      <c r="F235" s="85"/>
      <c r="G235" s="109"/>
      <c r="H235" s="69"/>
      <c r="I235" s="25"/>
      <c r="J235" s="24"/>
      <c r="K235" s="25"/>
      <c r="L235" s="25"/>
      <c r="M235" s="25"/>
      <c r="N235" s="25"/>
      <c r="O235" s="25"/>
      <c r="P235" s="25"/>
      <c r="Q235" s="25"/>
    </row>
    <row r="236" spans="1:17" s="43" customFormat="1" ht="12.5" x14ac:dyDescent="0.35">
      <c r="A236" s="38"/>
      <c r="B236" s="70" t="s">
        <v>17</v>
      </c>
      <c r="C236" s="25"/>
      <c r="D236" s="35"/>
      <c r="E236" s="99"/>
      <c r="F236" s="100"/>
      <c r="G236" s="109"/>
      <c r="H236" s="101"/>
      <c r="I236" s="25"/>
      <c r="J236" s="24"/>
      <c r="K236" s="25"/>
      <c r="L236" s="25"/>
      <c r="M236" s="25"/>
      <c r="N236" s="25"/>
      <c r="O236" s="25"/>
      <c r="P236" s="25"/>
      <c r="Q236" s="25"/>
    </row>
    <row r="237" spans="1:17" s="43" customFormat="1" ht="12.5" x14ac:dyDescent="0.35">
      <c r="A237" s="38"/>
      <c r="B237" s="73" t="s">
        <v>7</v>
      </c>
      <c r="C237" s="25"/>
      <c r="E237" s="83"/>
      <c r="F237" s="92" t="s">
        <v>8</v>
      </c>
      <c r="G237" s="109"/>
      <c r="H237" s="101"/>
      <c r="I237" s="25"/>
      <c r="J237" s="24"/>
      <c r="K237" s="25"/>
      <c r="L237" s="25"/>
      <c r="M237" s="25"/>
      <c r="N237" s="25"/>
      <c r="O237" s="25"/>
      <c r="P237" s="25"/>
      <c r="Q237" s="25"/>
    </row>
    <row r="238" spans="1:17" s="43" customFormat="1" ht="11.5" x14ac:dyDescent="0.35">
      <c r="A238" s="38"/>
      <c r="B238" s="6"/>
      <c r="C238" s="2"/>
      <c r="D238" s="2"/>
      <c r="E238" s="2"/>
      <c r="F238" s="14"/>
      <c r="G238" s="14">
        <v>0</v>
      </c>
      <c r="H238" s="101"/>
      <c r="I238" s="25"/>
      <c r="J238" s="24"/>
      <c r="K238" s="25"/>
      <c r="L238" s="25"/>
      <c r="M238" s="25"/>
      <c r="N238" s="25"/>
      <c r="O238" s="25"/>
      <c r="P238" s="25"/>
      <c r="Q238" s="25"/>
    </row>
    <row r="239" spans="1:17" s="43" customFormat="1" ht="11.5" x14ac:dyDescent="0.35">
      <c r="A239" s="38"/>
      <c r="B239" s="3"/>
      <c r="C239" s="2"/>
      <c r="D239" s="2"/>
      <c r="E239" s="2"/>
      <c r="F239" s="14">
        <v>0</v>
      </c>
      <c r="G239" s="14">
        <v>0</v>
      </c>
      <c r="H239" s="101"/>
      <c r="I239" s="25"/>
      <c r="J239" s="24"/>
      <c r="K239" s="25"/>
      <c r="L239" s="25"/>
      <c r="M239" s="25"/>
      <c r="N239" s="25"/>
      <c r="O239" s="25"/>
      <c r="P239" s="25"/>
      <c r="Q239" s="25"/>
    </row>
    <row r="240" spans="1:17" s="43" customFormat="1" ht="11.5" x14ac:dyDescent="0.35">
      <c r="A240" s="38"/>
      <c r="B240" s="3"/>
      <c r="C240" s="2"/>
      <c r="D240" s="2"/>
      <c r="E240" s="2"/>
      <c r="F240" s="14">
        <v>0</v>
      </c>
      <c r="G240" s="14">
        <v>0</v>
      </c>
      <c r="H240" s="101"/>
      <c r="I240" s="25"/>
      <c r="J240" s="24"/>
      <c r="K240" s="25"/>
      <c r="L240" s="25"/>
      <c r="M240" s="25"/>
      <c r="N240" s="25"/>
      <c r="O240" s="25"/>
      <c r="P240" s="25"/>
      <c r="Q240" s="25"/>
    </row>
    <row r="241" spans="1:17" s="43" customFormat="1" ht="11.5" x14ac:dyDescent="0.35">
      <c r="A241" s="38"/>
      <c r="B241" s="3"/>
      <c r="C241" s="2"/>
      <c r="D241" s="2"/>
      <c r="E241" s="2"/>
      <c r="F241" s="14">
        <v>0</v>
      </c>
      <c r="G241" s="14">
        <v>0</v>
      </c>
      <c r="H241" s="101"/>
      <c r="I241" s="25"/>
      <c r="J241" s="24"/>
      <c r="K241" s="35"/>
      <c r="L241" s="25"/>
      <c r="M241" s="25"/>
      <c r="N241" s="25"/>
      <c r="O241" s="25"/>
      <c r="P241" s="25"/>
      <c r="Q241" s="25"/>
    </row>
    <row r="242" spans="1:17" s="43" customFormat="1" ht="11.5" x14ac:dyDescent="0.35">
      <c r="A242" s="38"/>
      <c r="B242" s="3"/>
      <c r="C242" s="2"/>
      <c r="D242" s="2"/>
      <c r="E242" s="2"/>
      <c r="F242" s="14">
        <v>0</v>
      </c>
      <c r="G242" s="14">
        <v>0</v>
      </c>
      <c r="H242" s="101"/>
      <c r="I242" s="25"/>
      <c r="J242" s="24"/>
      <c r="K242" s="25"/>
      <c r="L242" s="25"/>
      <c r="M242" s="25"/>
      <c r="N242" s="25"/>
      <c r="O242" s="25"/>
      <c r="P242" s="25"/>
      <c r="Q242" s="25"/>
    </row>
    <row r="243" spans="1:17" s="43" customFormat="1" ht="11.5" x14ac:dyDescent="0.35">
      <c r="A243" s="38"/>
      <c r="B243" s="3"/>
      <c r="C243" s="2"/>
      <c r="D243" s="2"/>
      <c r="E243" s="2"/>
      <c r="F243" s="14">
        <v>0</v>
      </c>
      <c r="G243" s="14">
        <v>0</v>
      </c>
      <c r="H243" s="101"/>
      <c r="I243" s="25"/>
      <c r="J243" s="24"/>
      <c r="K243" s="25"/>
      <c r="L243" s="25"/>
      <c r="M243" s="25"/>
      <c r="N243" s="25"/>
      <c r="O243" s="25"/>
      <c r="P243" s="25"/>
      <c r="Q243" s="25"/>
    </row>
    <row r="244" spans="1:17" s="43" customFormat="1" ht="11.5" x14ac:dyDescent="0.35">
      <c r="A244" s="38"/>
      <c r="B244" s="3"/>
      <c r="C244" s="2"/>
      <c r="D244" s="2"/>
      <c r="E244" s="2"/>
      <c r="F244" s="14">
        <v>0</v>
      </c>
      <c r="G244" s="14">
        <v>0</v>
      </c>
      <c r="H244" s="101"/>
      <c r="I244" s="25"/>
      <c r="J244" s="24"/>
      <c r="K244" s="25"/>
      <c r="L244" s="25"/>
      <c r="M244" s="25"/>
      <c r="N244" s="25"/>
      <c r="O244" s="25"/>
      <c r="P244" s="25"/>
      <c r="Q244" s="25"/>
    </row>
    <row r="245" spans="1:17" s="43" customFormat="1" ht="11.5" x14ac:dyDescent="0.35">
      <c r="A245" s="38"/>
      <c r="B245" s="102"/>
      <c r="C245" s="90"/>
      <c r="D245" s="103"/>
      <c r="E245" s="97" t="s">
        <v>18</v>
      </c>
      <c r="F245" s="19">
        <f>SUM(F238:F244)</f>
        <v>0</v>
      </c>
      <c r="G245" s="85">
        <f>SUM(G238:G244)</f>
        <v>0</v>
      </c>
      <c r="H245" s="101"/>
      <c r="I245" s="25"/>
      <c r="J245" s="24"/>
      <c r="K245" s="25"/>
      <c r="L245" s="25"/>
      <c r="M245" s="25"/>
      <c r="N245" s="25"/>
      <c r="O245" s="25"/>
      <c r="P245" s="25"/>
      <c r="Q245" s="25"/>
    </row>
    <row r="246" spans="1:17" s="43" customFormat="1" ht="12.5" x14ac:dyDescent="0.35">
      <c r="A246" s="38"/>
      <c r="B246" s="70"/>
      <c r="C246" s="25"/>
      <c r="D246" s="82"/>
      <c r="E246" s="83"/>
      <c r="F246" s="19"/>
      <c r="G246" s="109"/>
      <c r="H246" s="69"/>
      <c r="I246" s="25"/>
      <c r="J246" s="24"/>
      <c r="K246" s="25"/>
      <c r="L246" s="25"/>
      <c r="M246" s="25"/>
      <c r="N246" s="25"/>
      <c r="O246" s="25"/>
      <c r="P246" s="25"/>
      <c r="Q246" s="25"/>
    </row>
    <row r="247" spans="1:17" s="43" customFormat="1" ht="12.5" x14ac:dyDescent="0.35">
      <c r="A247" s="38"/>
      <c r="B247" s="70" t="s">
        <v>44</v>
      </c>
      <c r="C247" s="25"/>
      <c r="D247" s="82"/>
      <c r="E247" s="83"/>
      <c r="F247" s="19"/>
      <c r="G247" s="109"/>
      <c r="H247" s="69"/>
      <c r="I247" s="25"/>
      <c r="J247" s="24"/>
      <c r="K247" s="25"/>
      <c r="L247" s="25"/>
      <c r="M247" s="25"/>
      <c r="N247" s="25"/>
      <c r="O247" s="25"/>
      <c r="P247" s="25"/>
      <c r="Q247" s="25"/>
    </row>
    <row r="248" spans="1:17" s="43" customFormat="1" ht="12.5" x14ac:dyDescent="0.35">
      <c r="A248" s="38"/>
      <c r="B248" s="73" t="s">
        <v>7</v>
      </c>
      <c r="C248" s="25"/>
      <c r="E248" s="83"/>
      <c r="F248" s="92" t="s">
        <v>8</v>
      </c>
      <c r="G248" s="109"/>
      <c r="H248" s="69"/>
      <c r="I248" s="25"/>
      <c r="J248" s="24"/>
      <c r="K248" s="25"/>
      <c r="L248" s="25"/>
      <c r="M248" s="25"/>
      <c r="N248" s="25"/>
      <c r="O248" s="25"/>
      <c r="P248" s="25"/>
      <c r="Q248" s="25"/>
    </row>
    <row r="249" spans="1:17" s="43" customFormat="1" ht="11.5" x14ac:dyDescent="0.35">
      <c r="A249" s="38"/>
      <c r="B249" s="6"/>
      <c r="C249" s="2"/>
      <c r="D249" s="2"/>
      <c r="E249" s="2"/>
      <c r="F249" s="14">
        <v>0</v>
      </c>
      <c r="G249" s="14">
        <v>0</v>
      </c>
      <c r="H249" s="69"/>
      <c r="I249" s="25"/>
      <c r="J249" s="24"/>
      <c r="K249" s="25"/>
      <c r="L249" s="25"/>
      <c r="M249" s="25"/>
      <c r="N249" s="25"/>
      <c r="O249" s="25"/>
      <c r="P249" s="25"/>
      <c r="Q249" s="25"/>
    </row>
    <row r="250" spans="1:17" s="43" customFormat="1" ht="11.5" x14ac:dyDescent="0.35">
      <c r="A250" s="38"/>
      <c r="B250" s="6"/>
      <c r="C250" s="2"/>
      <c r="D250" s="2"/>
      <c r="E250" s="2"/>
      <c r="F250" s="14">
        <v>0</v>
      </c>
      <c r="G250" s="14">
        <v>0</v>
      </c>
      <c r="H250" s="69"/>
      <c r="I250" s="25"/>
      <c r="J250" s="24"/>
      <c r="K250" s="25"/>
      <c r="L250" s="25"/>
      <c r="M250" s="25"/>
      <c r="N250" s="25"/>
      <c r="O250" s="25"/>
      <c r="P250" s="25"/>
      <c r="Q250" s="25"/>
    </row>
    <row r="251" spans="1:17" s="43" customFormat="1" ht="11.5" x14ac:dyDescent="0.35">
      <c r="A251" s="38"/>
      <c r="B251" s="3"/>
      <c r="C251" s="2"/>
      <c r="D251" s="2"/>
      <c r="E251" s="2"/>
      <c r="F251" s="14">
        <v>0</v>
      </c>
      <c r="G251" s="14">
        <v>0</v>
      </c>
      <c r="H251" s="69"/>
      <c r="I251" s="25"/>
      <c r="J251" s="24"/>
      <c r="K251" s="25"/>
      <c r="L251" s="25"/>
      <c r="M251" s="25"/>
      <c r="N251" s="25"/>
      <c r="O251" s="25"/>
      <c r="P251" s="25"/>
      <c r="Q251" s="25"/>
    </row>
    <row r="252" spans="1:17" s="43" customFormat="1" ht="11.5" x14ac:dyDescent="0.35">
      <c r="A252" s="38"/>
      <c r="B252" s="3"/>
      <c r="C252" s="2"/>
      <c r="D252" s="2"/>
      <c r="E252" s="2"/>
      <c r="F252" s="14">
        <v>0</v>
      </c>
      <c r="G252" s="14">
        <v>0</v>
      </c>
      <c r="H252" s="69"/>
      <c r="I252" s="25"/>
      <c r="J252" s="24"/>
      <c r="K252" s="25"/>
      <c r="L252" s="25"/>
      <c r="M252" s="25"/>
      <c r="N252" s="25"/>
      <c r="O252" s="25"/>
      <c r="P252" s="25"/>
      <c r="Q252" s="25"/>
    </row>
    <row r="253" spans="1:17" s="43" customFormat="1" ht="11.5" x14ac:dyDescent="0.35">
      <c r="A253" s="38"/>
      <c r="B253" s="3"/>
      <c r="C253" s="2"/>
      <c r="D253" s="2"/>
      <c r="E253" s="2"/>
      <c r="F253" s="14">
        <v>0</v>
      </c>
      <c r="G253" s="14">
        <v>0</v>
      </c>
      <c r="H253" s="69"/>
      <c r="I253" s="25"/>
      <c r="J253" s="24"/>
      <c r="K253" s="25"/>
      <c r="L253" s="25"/>
      <c r="M253" s="25"/>
      <c r="N253" s="25"/>
      <c r="O253" s="25"/>
      <c r="P253" s="25"/>
      <c r="Q253" s="25"/>
    </row>
    <row r="254" spans="1:17" s="43" customFormat="1" ht="11.5" x14ac:dyDescent="0.35">
      <c r="A254" s="38"/>
      <c r="B254" s="3"/>
      <c r="C254" s="2"/>
      <c r="D254" s="2"/>
      <c r="E254" s="2"/>
      <c r="F254" s="14">
        <v>0</v>
      </c>
      <c r="G254" s="14">
        <v>0</v>
      </c>
      <c r="H254" s="69"/>
      <c r="I254" s="25"/>
      <c r="J254" s="24"/>
      <c r="K254" s="25"/>
      <c r="L254" s="25"/>
      <c r="M254" s="25"/>
      <c r="N254" s="25"/>
      <c r="O254" s="25"/>
      <c r="P254" s="25"/>
      <c r="Q254" s="25"/>
    </row>
    <row r="255" spans="1:17" s="43" customFormat="1" ht="11.5" x14ac:dyDescent="0.35">
      <c r="A255" s="38"/>
      <c r="B255" s="3"/>
      <c r="C255" s="2"/>
      <c r="D255" s="2"/>
      <c r="E255" s="2"/>
      <c r="F255" s="14">
        <v>0</v>
      </c>
      <c r="G255" s="14">
        <v>0</v>
      </c>
      <c r="H255" s="69"/>
      <c r="I255" s="25"/>
      <c r="J255" s="24"/>
      <c r="K255" s="25"/>
      <c r="L255" s="25"/>
      <c r="M255" s="25"/>
      <c r="N255" s="25"/>
      <c r="O255" s="25"/>
      <c r="P255" s="25"/>
      <c r="Q255" s="25"/>
    </row>
    <row r="256" spans="1:17" s="43" customFormat="1" ht="11.5" x14ac:dyDescent="0.35">
      <c r="A256" s="38"/>
      <c r="B256" s="102"/>
      <c r="C256" s="90"/>
      <c r="D256" s="103"/>
      <c r="E256" s="104" t="s">
        <v>47</v>
      </c>
      <c r="F256" s="19">
        <f>SUM(F249:F255)</f>
        <v>0</v>
      </c>
      <c r="G256" s="19">
        <f>SUM(G249:G255)</f>
        <v>0</v>
      </c>
      <c r="H256" s="69"/>
      <c r="I256" s="25"/>
      <c r="J256" s="24"/>
      <c r="K256" s="25"/>
      <c r="L256" s="25"/>
      <c r="M256" s="25"/>
      <c r="N256" s="25"/>
      <c r="O256" s="25"/>
      <c r="P256" s="25"/>
      <c r="Q256" s="25"/>
    </row>
    <row r="257" spans="1:17" s="43" customFormat="1" thickBot="1" x14ac:dyDescent="0.4">
      <c r="A257" s="38"/>
      <c r="B257" s="70"/>
      <c r="C257" s="25"/>
      <c r="D257" s="82"/>
      <c r="E257" s="83"/>
      <c r="F257" s="19"/>
      <c r="G257" s="109"/>
      <c r="H257" s="69"/>
      <c r="I257" s="25"/>
      <c r="J257" s="24"/>
      <c r="K257" s="25"/>
      <c r="L257" s="25"/>
      <c r="M257" s="25"/>
      <c r="N257" s="25"/>
      <c r="O257" s="25"/>
      <c r="P257" s="25"/>
      <c r="Q257" s="25"/>
    </row>
    <row r="258" spans="1:17" s="43" customFormat="1" ht="12" thickBot="1" x14ac:dyDescent="0.4">
      <c r="A258" s="38"/>
      <c r="B258" s="77"/>
      <c r="C258" s="78"/>
      <c r="D258" s="105"/>
      <c r="E258" s="80" t="s">
        <v>141</v>
      </c>
      <c r="F258" s="60">
        <f>F234+F245+F256</f>
        <v>0</v>
      </c>
      <c r="G258" s="60">
        <f>G234+G245+G256</f>
        <v>0</v>
      </c>
      <c r="H258" s="81"/>
      <c r="I258" s="25"/>
      <c r="J258" s="24"/>
      <c r="K258" s="25"/>
      <c r="L258" s="25"/>
      <c r="M258" s="25"/>
      <c r="N258" s="25"/>
      <c r="O258" s="25"/>
      <c r="P258" s="25"/>
      <c r="Q258" s="25"/>
    </row>
    <row r="259" spans="1:17" s="43" customFormat="1" thickBot="1" x14ac:dyDescent="0.4">
      <c r="A259" s="38"/>
      <c r="B259" s="25"/>
      <c r="C259" s="25"/>
      <c r="D259" s="82"/>
      <c r="E259" s="83"/>
      <c r="F259" s="19"/>
      <c r="G259" s="109"/>
      <c r="H259" s="106"/>
      <c r="I259" s="25"/>
      <c r="J259" s="24"/>
      <c r="K259" s="25"/>
      <c r="L259" s="25"/>
      <c r="M259" s="25"/>
      <c r="N259" s="25"/>
      <c r="O259" s="25"/>
      <c r="P259" s="25"/>
      <c r="Q259" s="25"/>
    </row>
    <row r="260" spans="1:17" s="43" customFormat="1" ht="15.5" x14ac:dyDescent="0.35">
      <c r="A260" s="62" t="s">
        <v>12</v>
      </c>
      <c r="B260" s="167" t="s">
        <v>120</v>
      </c>
      <c r="C260" s="65"/>
      <c r="D260" s="65"/>
      <c r="E260" s="65"/>
      <c r="F260" s="65"/>
      <c r="G260" s="65"/>
      <c r="H260" s="66"/>
      <c r="I260" s="70"/>
      <c r="J260" s="24"/>
      <c r="K260" s="25"/>
      <c r="L260" s="25"/>
      <c r="M260" s="25"/>
      <c r="N260" s="25"/>
      <c r="O260" s="25"/>
      <c r="P260" s="25"/>
      <c r="Q260" s="25"/>
    </row>
    <row r="261" spans="1:17" s="43" customFormat="1" ht="15.5" x14ac:dyDescent="0.35">
      <c r="A261" s="62"/>
      <c r="B261" s="165" t="s">
        <v>100</v>
      </c>
      <c r="C261" s="166"/>
      <c r="D261" s="90"/>
      <c r="E261" s="90"/>
      <c r="F261" s="33"/>
      <c r="G261" s="33"/>
      <c r="H261" s="69"/>
      <c r="I261" s="25"/>
      <c r="J261" s="24"/>
      <c r="K261" s="25"/>
      <c r="L261" s="25"/>
      <c r="M261" s="25"/>
      <c r="N261" s="25"/>
      <c r="O261" s="25"/>
      <c r="P261" s="25"/>
      <c r="Q261" s="25"/>
    </row>
    <row r="262" spans="1:17" s="43" customFormat="1" ht="16" customHeight="1" x14ac:dyDescent="0.35">
      <c r="A262" s="38"/>
      <c r="B262" s="89"/>
      <c r="C262" s="90"/>
      <c r="D262" s="90"/>
      <c r="E262" s="90"/>
      <c r="F262" s="20"/>
      <c r="G262" s="109"/>
      <c r="H262" s="93"/>
      <c r="I262" s="25"/>
      <c r="J262" s="24"/>
      <c r="K262" s="25"/>
      <c r="L262" s="25"/>
      <c r="M262" s="25"/>
      <c r="N262" s="25"/>
      <c r="O262" s="25"/>
      <c r="P262" s="25"/>
      <c r="Q262" s="25"/>
    </row>
    <row r="263" spans="1:17" s="43" customFormat="1" ht="11.5" x14ac:dyDescent="0.35">
      <c r="A263" s="38"/>
      <c r="B263" s="70" t="s">
        <v>13</v>
      </c>
      <c r="C263" s="71"/>
      <c r="D263" s="71"/>
      <c r="E263" s="35"/>
      <c r="F263" s="72" t="s">
        <v>119</v>
      </c>
      <c r="G263" s="72" t="s">
        <v>129</v>
      </c>
      <c r="H263" s="69"/>
      <c r="I263" s="25"/>
      <c r="J263" s="24"/>
      <c r="K263" s="25"/>
      <c r="L263" s="25"/>
      <c r="M263" s="25"/>
      <c r="N263" s="25"/>
      <c r="O263" s="25"/>
      <c r="P263" s="25"/>
      <c r="Q263" s="25"/>
    </row>
    <row r="264" spans="1:17" s="43" customFormat="1" ht="11.5" x14ac:dyDescent="0.35">
      <c r="A264" s="38"/>
      <c r="B264" s="73" t="s">
        <v>64</v>
      </c>
      <c r="C264" s="74"/>
      <c r="D264" s="34" t="s">
        <v>3</v>
      </c>
      <c r="E264" s="74" t="s">
        <v>4</v>
      </c>
      <c r="F264" s="92" t="s">
        <v>5</v>
      </c>
      <c r="G264" s="34" t="s">
        <v>109</v>
      </c>
      <c r="H264" s="69"/>
      <c r="I264" s="25"/>
      <c r="J264" s="24"/>
      <c r="K264" s="25"/>
      <c r="L264" s="25"/>
      <c r="M264" s="25"/>
      <c r="N264" s="25"/>
      <c r="O264" s="25"/>
      <c r="P264" s="25"/>
      <c r="Q264" s="25"/>
    </row>
    <row r="265" spans="1:17" s="43" customFormat="1" ht="11.5" x14ac:dyDescent="0.35">
      <c r="A265" s="38"/>
      <c r="B265" s="6" t="s">
        <v>84</v>
      </c>
      <c r="C265" s="2"/>
      <c r="D265" s="13"/>
      <c r="E265" s="2"/>
      <c r="F265" s="20">
        <f t="shared" ref="F265:F273" si="6">$D265*E265</f>
        <v>0</v>
      </c>
      <c r="G265" s="14">
        <v>0</v>
      </c>
      <c r="H265" s="69"/>
      <c r="I265" s="25"/>
      <c r="J265" s="24"/>
      <c r="K265" s="25"/>
      <c r="L265" s="25"/>
      <c r="M265" s="25"/>
      <c r="N265" s="25"/>
      <c r="O265" s="25"/>
      <c r="P265" s="25"/>
      <c r="Q265" s="25"/>
    </row>
    <row r="266" spans="1:17" s="43" customFormat="1" ht="11.5" x14ac:dyDescent="0.35">
      <c r="A266" s="38"/>
      <c r="B266" s="6" t="s">
        <v>82</v>
      </c>
      <c r="C266" s="2"/>
      <c r="D266" s="13"/>
      <c r="E266" s="2"/>
      <c r="F266" s="20">
        <f t="shared" si="6"/>
        <v>0</v>
      </c>
      <c r="G266" s="14">
        <v>0</v>
      </c>
      <c r="H266" s="69"/>
      <c r="I266" s="25"/>
      <c r="J266" s="24"/>
      <c r="K266" s="25"/>
      <c r="L266" s="25"/>
      <c r="M266" s="25"/>
      <c r="N266" s="25"/>
      <c r="O266" s="25"/>
      <c r="P266" s="25"/>
      <c r="Q266" s="25"/>
    </row>
    <row r="267" spans="1:17" s="43" customFormat="1" ht="11.5" x14ac:dyDescent="0.35">
      <c r="A267" s="38"/>
      <c r="B267" s="6" t="s">
        <v>83</v>
      </c>
      <c r="C267" s="2"/>
      <c r="D267" s="13"/>
      <c r="E267" s="2"/>
      <c r="F267" s="20">
        <f t="shared" si="6"/>
        <v>0</v>
      </c>
      <c r="G267" s="14">
        <v>0</v>
      </c>
      <c r="H267" s="69"/>
      <c r="I267" s="25"/>
      <c r="J267" s="24"/>
      <c r="K267" s="25"/>
      <c r="L267" s="25"/>
      <c r="M267" s="25"/>
      <c r="N267" s="25"/>
      <c r="O267" s="25"/>
      <c r="P267" s="25"/>
      <c r="Q267" s="25"/>
    </row>
    <row r="268" spans="1:17" s="43" customFormat="1" ht="11.5" x14ac:dyDescent="0.35">
      <c r="A268" s="38"/>
      <c r="B268" s="6"/>
      <c r="C268" s="2"/>
      <c r="D268" s="13"/>
      <c r="E268" s="2"/>
      <c r="F268" s="20">
        <f t="shared" si="6"/>
        <v>0</v>
      </c>
      <c r="G268" s="14">
        <v>0</v>
      </c>
      <c r="H268" s="69"/>
      <c r="I268" s="25"/>
      <c r="J268" s="24"/>
      <c r="K268" s="25"/>
      <c r="L268" s="25"/>
      <c r="M268" s="25"/>
      <c r="N268" s="25"/>
      <c r="O268" s="25"/>
      <c r="P268" s="25"/>
      <c r="Q268" s="25"/>
    </row>
    <row r="269" spans="1:17" s="43" customFormat="1" ht="11.5" x14ac:dyDescent="0.35">
      <c r="A269" s="38"/>
      <c r="B269" s="6"/>
      <c r="C269" s="2"/>
      <c r="D269" s="13"/>
      <c r="E269" s="2"/>
      <c r="F269" s="20">
        <f t="shared" si="6"/>
        <v>0</v>
      </c>
      <c r="G269" s="14">
        <v>0</v>
      </c>
      <c r="H269" s="69"/>
      <c r="I269" s="25"/>
      <c r="J269" s="24"/>
      <c r="K269" s="25"/>
      <c r="L269" s="25"/>
      <c r="M269" s="25"/>
      <c r="N269" s="25"/>
      <c r="O269" s="25"/>
      <c r="P269" s="25"/>
      <c r="Q269" s="25"/>
    </row>
    <row r="270" spans="1:17" s="43" customFormat="1" ht="11.5" x14ac:dyDescent="0.35">
      <c r="A270" s="38"/>
      <c r="B270" s="6"/>
      <c r="C270" s="2"/>
      <c r="D270" s="13"/>
      <c r="E270" s="2"/>
      <c r="F270" s="20">
        <f t="shared" si="6"/>
        <v>0</v>
      </c>
      <c r="G270" s="14">
        <v>0</v>
      </c>
      <c r="H270" s="69"/>
      <c r="I270" s="25"/>
      <c r="J270" s="24"/>
      <c r="K270" s="25"/>
      <c r="L270" s="25"/>
      <c r="M270" s="25"/>
      <c r="N270" s="25"/>
      <c r="O270" s="25"/>
      <c r="P270" s="25"/>
      <c r="Q270" s="25"/>
    </row>
    <row r="271" spans="1:17" s="43" customFormat="1" ht="11.5" x14ac:dyDescent="0.35">
      <c r="A271" s="38"/>
      <c r="B271" s="6"/>
      <c r="C271" s="2"/>
      <c r="D271" s="13"/>
      <c r="E271" s="2"/>
      <c r="F271" s="20">
        <f t="shared" si="6"/>
        <v>0</v>
      </c>
      <c r="G271" s="14">
        <v>0</v>
      </c>
      <c r="H271" s="69"/>
      <c r="I271" s="25"/>
      <c r="J271" s="24"/>
      <c r="K271" s="25"/>
      <c r="L271" s="25"/>
      <c r="M271" s="25"/>
      <c r="N271" s="25"/>
      <c r="O271" s="25"/>
      <c r="P271" s="25"/>
      <c r="Q271" s="25"/>
    </row>
    <row r="272" spans="1:17" s="43" customFormat="1" ht="11.5" x14ac:dyDescent="0.35">
      <c r="A272" s="38"/>
      <c r="B272" s="6"/>
      <c r="C272" s="2"/>
      <c r="D272" s="13"/>
      <c r="E272" s="2"/>
      <c r="F272" s="20">
        <f t="shared" si="6"/>
        <v>0</v>
      </c>
      <c r="G272" s="14">
        <v>0</v>
      </c>
      <c r="H272" s="69"/>
      <c r="I272" s="25"/>
      <c r="J272" s="24"/>
      <c r="K272" s="25"/>
      <c r="L272" s="25"/>
      <c r="M272" s="25"/>
      <c r="N272" s="25"/>
      <c r="O272" s="25"/>
      <c r="P272" s="25"/>
      <c r="Q272" s="25"/>
    </row>
    <row r="273" spans="1:17" s="43" customFormat="1" ht="11.5" x14ac:dyDescent="0.35">
      <c r="A273" s="38"/>
      <c r="B273" s="6"/>
      <c r="C273" s="2"/>
      <c r="D273" s="13"/>
      <c r="E273" s="2"/>
      <c r="F273" s="20">
        <f t="shared" si="6"/>
        <v>0</v>
      </c>
      <c r="G273" s="14">
        <v>0</v>
      </c>
      <c r="H273" s="69"/>
      <c r="I273" s="25"/>
      <c r="J273" s="24"/>
      <c r="K273" s="25"/>
      <c r="L273" s="25"/>
      <c r="M273" s="25"/>
      <c r="N273" s="25"/>
      <c r="O273" s="25"/>
      <c r="P273" s="25"/>
      <c r="Q273" s="25"/>
    </row>
    <row r="274" spans="1:17" s="43" customFormat="1" ht="11.5" x14ac:dyDescent="0.35">
      <c r="A274" s="38"/>
      <c r="B274" s="95"/>
      <c r="C274" s="35"/>
      <c r="D274" s="96"/>
      <c r="E274" s="97" t="s">
        <v>14</v>
      </c>
      <c r="F274" s="85">
        <f>SUM(F265:F273)</f>
        <v>0</v>
      </c>
      <c r="G274" s="85">
        <f>SUM(G265:G273)</f>
        <v>0</v>
      </c>
      <c r="H274" s="69"/>
      <c r="I274" s="25"/>
      <c r="J274" s="24"/>
      <c r="K274" s="25"/>
      <c r="L274" s="25"/>
      <c r="M274" s="25"/>
      <c r="N274" s="25"/>
      <c r="O274" s="25"/>
      <c r="P274" s="25"/>
      <c r="Q274" s="25"/>
    </row>
    <row r="275" spans="1:17" s="43" customFormat="1" ht="12.5" x14ac:dyDescent="0.35">
      <c r="A275" s="38"/>
      <c r="B275" s="70"/>
      <c r="C275" s="25"/>
      <c r="D275" s="98"/>
      <c r="E275" s="98"/>
      <c r="F275" s="85"/>
      <c r="G275" s="109"/>
      <c r="H275" s="69"/>
      <c r="I275" s="25"/>
      <c r="J275" s="24"/>
      <c r="K275" s="25"/>
      <c r="L275" s="25"/>
      <c r="M275" s="25"/>
      <c r="N275" s="25"/>
      <c r="O275" s="25"/>
      <c r="P275" s="25"/>
      <c r="Q275" s="25"/>
    </row>
    <row r="276" spans="1:17" s="43" customFormat="1" ht="12.5" x14ac:dyDescent="0.35">
      <c r="A276" s="38"/>
      <c r="B276" s="70" t="s">
        <v>17</v>
      </c>
      <c r="C276" s="25"/>
      <c r="D276" s="35"/>
      <c r="E276" s="99"/>
      <c r="F276" s="100"/>
      <c r="G276" s="109"/>
      <c r="H276" s="101"/>
      <c r="I276" s="25"/>
      <c r="J276" s="24"/>
      <c r="K276" s="25"/>
      <c r="L276" s="25"/>
      <c r="M276" s="25"/>
      <c r="N276" s="25"/>
      <c r="O276" s="25"/>
      <c r="P276" s="25"/>
      <c r="Q276" s="25"/>
    </row>
    <row r="277" spans="1:17" s="43" customFormat="1" ht="12.5" x14ac:dyDescent="0.35">
      <c r="A277" s="38"/>
      <c r="B277" s="73" t="s">
        <v>7</v>
      </c>
      <c r="C277" s="25"/>
      <c r="E277" s="83"/>
      <c r="F277" s="92" t="s">
        <v>8</v>
      </c>
      <c r="G277" s="109"/>
      <c r="H277" s="101"/>
      <c r="I277" s="25"/>
      <c r="J277" s="24"/>
      <c r="K277" s="25"/>
      <c r="L277" s="25"/>
      <c r="M277" s="25"/>
      <c r="N277" s="25"/>
      <c r="O277" s="25"/>
      <c r="P277" s="25"/>
      <c r="Q277" s="25"/>
    </row>
    <row r="278" spans="1:17" s="43" customFormat="1" ht="11.5" x14ac:dyDescent="0.35">
      <c r="A278" s="38"/>
      <c r="B278" s="6"/>
      <c r="C278" s="2"/>
      <c r="D278" s="2"/>
      <c r="E278" s="2"/>
      <c r="F278" s="14">
        <v>0</v>
      </c>
      <c r="G278" s="14">
        <v>0</v>
      </c>
      <c r="H278" s="101"/>
      <c r="I278" s="25"/>
      <c r="J278" s="24"/>
      <c r="K278" s="25"/>
      <c r="L278" s="25"/>
      <c r="M278" s="25"/>
      <c r="N278" s="25"/>
      <c r="O278" s="25"/>
      <c r="P278" s="25"/>
      <c r="Q278" s="25"/>
    </row>
    <row r="279" spans="1:17" s="43" customFormat="1" ht="11.5" x14ac:dyDescent="0.35">
      <c r="A279" s="38"/>
      <c r="B279" s="3"/>
      <c r="C279" s="2"/>
      <c r="D279" s="2"/>
      <c r="E279" s="2"/>
      <c r="F279" s="14">
        <v>0</v>
      </c>
      <c r="G279" s="14">
        <v>0</v>
      </c>
      <c r="H279" s="101"/>
      <c r="I279" s="25"/>
      <c r="J279" s="24"/>
      <c r="K279" s="25"/>
      <c r="L279" s="25"/>
      <c r="M279" s="25"/>
      <c r="N279" s="25"/>
      <c r="O279" s="25"/>
      <c r="P279" s="25"/>
      <c r="Q279" s="25"/>
    </row>
    <row r="280" spans="1:17" s="43" customFormat="1" ht="11.5" x14ac:dyDescent="0.35">
      <c r="A280" s="38"/>
      <c r="B280" s="3"/>
      <c r="C280" s="2"/>
      <c r="D280" s="2"/>
      <c r="E280" s="2"/>
      <c r="F280" s="14">
        <v>0</v>
      </c>
      <c r="G280" s="14">
        <v>0</v>
      </c>
      <c r="H280" s="101"/>
      <c r="I280" s="25"/>
      <c r="J280" s="24"/>
      <c r="K280" s="25"/>
      <c r="L280" s="25"/>
      <c r="M280" s="25"/>
      <c r="N280" s="25"/>
      <c r="O280" s="25"/>
      <c r="P280" s="25"/>
      <c r="Q280" s="25"/>
    </row>
    <row r="281" spans="1:17" s="43" customFormat="1" ht="11.5" x14ac:dyDescent="0.35">
      <c r="A281" s="38"/>
      <c r="B281" s="3"/>
      <c r="C281" s="2"/>
      <c r="D281" s="2"/>
      <c r="E281" s="2"/>
      <c r="F281" s="14">
        <v>0</v>
      </c>
      <c r="G281" s="14">
        <v>0</v>
      </c>
      <c r="H281" s="101"/>
      <c r="I281" s="25"/>
      <c r="J281" s="24"/>
      <c r="K281" s="25"/>
      <c r="L281" s="25"/>
      <c r="M281" s="25"/>
      <c r="N281" s="25"/>
      <c r="O281" s="25"/>
      <c r="P281" s="25"/>
      <c r="Q281" s="25"/>
    </row>
    <row r="282" spans="1:17" s="43" customFormat="1" ht="11.5" x14ac:dyDescent="0.35">
      <c r="A282" s="38"/>
      <c r="B282" s="3"/>
      <c r="C282" s="2"/>
      <c r="D282" s="2"/>
      <c r="E282" s="2"/>
      <c r="F282" s="14">
        <v>0</v>
      </c>
      <c r="G282" s="14">
        <v>0</v>
      </c>
      <c r="H282" s="101"/>
      <c r="I282" s="25"/>
      <c r="J282" s="24"/>
      <c r="K282" s="25"/>
      <c r="L282" s="25"/>
      <c r="M282" s="25"/>
      <c r="N282" s="25"/>
      <c r="O282" s="25"/>
      <c r="P282" s="25"/>
      <c r="Q282" s="25"/>
    </row>
    <row r="283" spans="1:17" s="43" customFormat="1" ht="11.5" x14ac:dyDescent="0.35">
      <c r="A283" s="38"/>
      <c r="B283" s="3"/>
      <c r="C283" s="2"/>
      <c r="D283" s="2"/>
      <c r="E283" s="2"/>
      <c r="F283" s="14">
        <v>0</v>
      </c>
      <c r="G283" s="14">
        <v>0</v>
      </c>
      <c r="H283" s="101"/>
      <c r="I283" s="25"/>
      <c r="J283" s="24"/>
      <c r="K283" s="25"/>
      <c r="L283" s="25"/>
      <c r="M283" s="25"/>
      <c r="N283" s="25"/>
      <c r="O283" s="25"/>
      <c r="P283" s="25"/>
      <c r="Q283" s="25"/>
    </row>
    <row r="284" spans="1:17" s="43" customFormat="1" ht="11.5" x14ac:dyDescent="0.35">
      <c r="A284" s="38"/>
      <c r="B284" s="3"/>
      <c r="C284" s="2"/>
      <c r="D284" s="2"/>
      <c r="E284" s="2"/>
      <c r="F284" s="14">
        <v>0</v>
      </c>
      <c r="G284" s="14">
        <v>0</v>
      </c>
      <c r="H284" s="101"/>
      <c r="I284" s="25"/>
      <c r="J284" s="24"/>
      <c r="K284" s="25"/>
      <c r="L284" s="25"/>
      <c r="M284" s="25"/>
      <c r="N284" s="25"/>
      <c r="O284" s="25"/>
      <c r="P284" s="25"/>
      <c r="Q284" s="25"/>
    </row>
    <row r="285" spans="1:17" s="43" customFormat="1" ht="11.5" x14ac:dyDescent="0.35">
      <c r="A285" s="38"/>
      <c r="B285" s="102"/>
      <c r="C285" s="90"/>
      <c r="D285" s="103"/>
      <c r="E285" s="97" t="s">
        <v>18</v>
      </c>
      <c r="F285" s="19">
        <f>SUM(F278:F284)</f>
        <v>0</v>
      </c>
      <c r="G285" s="85">
        <f>SUM(G278:G284)</f>
        <v>0</v>
      </c>
      <c r="H285" s="101"/>
      <c r="I285" s="25"/>
      <c r="J285" s="24"/>
      <c r="K285" s="25"/>
      <c r="L285" s="25"/>
      <c r="M285" s="25"/>
      <c r="N285" s="25"/>
      <c r="O285" s="25"/>
      <c r="P285" s="25"/>
      <c r="Q285" s="25"/>
    </row>
    <row r="286" spans="1:17" s="43" customFormat="1" ht="12.5" x14ac:dyDescent="0.35">
      <c r="A286" s="38"/>
      <c r="B286" s="70"/>
      <c r="C286" s="25"/>
      <c r="D286" s="82"/>
      <c r="E286" s="83"/>
      <c r="F286" s="19"/>
      <c r="G286" s="109"/>
      <c r="H286" s="69"/>
      <c r="I286" s="25"/>
      <c r="J286" s="24"/>
      <c r="K286" s="25"/>
      <c r="L286" s="25"/>
      <c r="M286" s="25"/>
      <c r="N286" s="25"/>
      <c r="O286" s="25"/>
      <c r="P286" s="25"/>
      <c r="Q286" s="25"/>
    </row>
    <row r="287" spans="1:17" s="43" customFormat="1" ht="12.5" x14ac:dyDescent="0.35">
      <c r="A287" s="38"/>
      <c r="B287" s="70" t="s">
        <v>44</v>
      </c>
      <c r="C287" s="25"/>
      <c r="D287" s="82"/>
      <c r="E287" s="83"/>
      <c r="F287" s="19"/>
      <c r="G287" s="109"/>
      <c r="H287" s="69"/>
      <c r="I287" s="25"/>
      <c r="J287" s="24"/>
      <c r="K287" s="25"/>
      <c r="L287" s="25"/>
      <c r="M287" s="25"/>
      <c r="N287" s="25"/>
      <c r="O287" s="25"/>
      <c r="P287" s="25"/>
      <c r="Q287" s="25"/>
    </row>
    <row r="288" spans="1:17" s="43" customFormat="1" ht="12.5" x14ac:dyDescent="0.35">
      <c r="A288" s="38"/>
      <c r="B288" s="73" t="s">
        <v>7</v>
      </c>
      <c r="C288" s="25"/>
      <c r="D288" s="43" t="s">
        <v>121</v>
      </c>
      <c r="E288" s="83"/>
      <c r="F288" s="92" t="s">
        <v>8</v>
      </c>
      <c r="G288" s="109"/>
      <c r="H288" s="69"/>
      <c r="I288" s="25"/>
      <c r="J288" s="24"/>
      <c r="K288" s="25"/>
      <c r="L288" s="25"/>
      <c r="M288" s="25"/>
      <c r="N288" s="25"/>
      <c r="O288" s="25"/>
      <c r="P288" s="25"/>
      <c r="Q288" s="25"/>
    </row>
    <row r="289" spans="1:17" s="43" customFormat="1" ht="11.5" x14ac:dyDescent="0.35">
      <c r="A289" s="38"/>
      <c r="B289" s="6" t="s">
        <v>101</v>
      </c>
      <c r="C289" s="2"/>
      <c r="D289" s="2"/>
      <c r="E289" s="2"/>
      <c r="F289" s="14">
        <v>0</v>
      </c>
      <c r="G289" s="14">
        <v>0</v>
      </c>
      <c r="H289" s="69"/>
      <c r="I289" s="25"/>
      <c r="J289" s="24"/>
      <c r="K289" s="25"/>
      <c r="L289" s="25"/>
      <c r="M289" s="25"/>
      <c r="N289" s="25"/>
      <c r="O289" s="25"/>
      <c r="P289" s="25"/>
      <c r="Q289" s="25"/>
    </row>
    <row r="290" spans="1:17" s="43" customFormat="1" ht="11.5" x14ac:dyDescent="0.35">
      <c r="A290" s="38"/>
      <c r="B290" s="6"/>
      <c r="C290" s="2"/>
      <c r="D290" s="2"/>
      <c r="E290" s="2"/>
      <c r="F290" s="14">
        <v>0</v>
      </c>
      <c r="G290" s="14">
        <v>0</v>
      </c>
      <c r="H290" s="69"/>
      <c r="I290" s="25"/>
      <c r="J290" s="24"/>
      <c r="K290" s="25"/>
      <c r="L290" s="25"/>
      <c r="M290" s="25"/>
      <c r="N290" s="25"/>
      <c r="O290" s="25"/>
      <c r="P290" s="25"/>
      <c r="Q290" s="25"/>
    </row>
    <row r="291" spans="1:17" s="43" customFormat="1" ht="11.5" x14ac:dyDescent="0.35">
      <c r="A291" s="38"/>
      <c r="B291" s="3"/>
      <c r="C291" s="2"/>
      <c r="D291" s="2"/>
      <c r="E291" s="2"/>
      <c r="F291" s="14">
        <v>0</v>
      </c>
      <c r="G291" s="14">
        <v>0</v>
      </c>
      <c r="H291" s="69"/>
      <c r="I291" s="25"/>
      <c r="J291" s="24"/>
      <c r="K291" s="25"/>
      <c r="L291" s="25"/>
      <c r="M291" s="25"/>
      <c r="N291" s="25"/>
      <c r="O291" s="25"/>
      <c r="P291" s="25"/>
      <c r="Q291" s="25"/>
    </row>
    <row r="292" spans="1:17" s="43" customFormat="1" ht="11.5" x14ac:dyDescent="0.35">
      <c r="A292" s="38"/>
      <c r="B292" s="3"/>
      <c r="C292" s="2"/>
      <c r="D292" s="2"/>
      <c r="E292" s="2"/>
      <c r="F292" s="14">
        <v>0</v>
      </c>
      <c r="G292" s="14">
        <v>0</v>
      </c>
      <c r="H292" s="69"/>
      <c r="I292" s="25"/>
      <c r="J292" s="24"/>
      <c r="K292" s="25"/>
      <c r="L292" s="25"/>
      <c r="M292" s="25"/>
      <c r="N292" s="25"/>
      <c r="O292" s="25"/>
      <c r="P292" s="25"/>
      <c r="Q292" s="25"/>
    </row>
    <row r="293" spans="1:17" s="43" customFormat="1" ht="11.5" x14ac:dyDescent="0.35">
      <c r="A293" s="38"/>
      <c r="B293" s="3"/>
      <c r="C293" s="2"/>
      <c r="D293" s="2"/>
      <c r="E293" s="2"/>
      <c r="F293" s="14">
        <v>0</v>
      </c>
      <c r="G293" s="14">
        <v>0</v>
      </c>
      <c r="H293" s="69"/>
      <c r="I293" s="25"/>
      <c r="J293" s="24"/>
      <c r="K293" s="25"/>
      <c r="L293" s="25"/>
      <c r="M293" s="25"/>
      <c r="N293" s="25"/>
      <c r="O293" s="25"/>
      <c r="P293" s="25"/>
      <c r="Q293" s="25"/>
    </row>
    <row r="294" spans="1:17" s="43" customFormat="1" ht="11.5" x14ac:dyDescent="0.35">
      <c r="A294" s="38"/>
      <c r="B294" s="3"/>
      <c r="C294" s="2"/>
      <c r="D294" s="2"/>
      <c r="E294" s="2"/>
      <c r="F294" s="14">
        <v>0</v>
      </c>
      <c r="G294" s="14">
        <v>0</v>
      </c>
      <c r="H294" s="69"/>
      <c r="I294" s="25"/>
      <c r="J294" s="24"/>
      <c r="K294" s="25"/>
      <c r="L294" s="25"/>
      <c r="M294" s="25"/>
      <c r="N294" s="25"/>
      <c r="O294" s="25"/>
      <c r="P294" s="25"/>
      <c r="Q294" s="25"/>
    </row>
    <row r="295" spans="1:17" s="43" customFormat="1" ht="11.5" x14ac:dyDescent="0.35">
      <c r="A295" s="38"/>
      <c r="B295" s="3"/>
      <c r="C295" s="2"/>
      <c r="D295" s="2"/>
      <c r="E295" s="2"/>
      <c r="F295" s="14">
        <v>0</v>
      </c>
      <c r="G295" s="14">
        <v>0</v>
      </c>
      <c r="H295" s="69"/>
      <c r="I295" s="25"/>
      <c r="J295" s="24"/>
      <c r="K295" s="25"/>
      <c r="L295" s="25"/>
      <c r="M295" s="25"/>
      <c r="N295" s="25"/>
      <c r="O295" s="25"/>
      <c r="P295" s="25"/>
      <c r="Q295" s="25"/>
    </row>
    <row r="296" spans="1:17" s="43" customFormat="1" ht="11.5" x14ac:dyDescent="0.35">
      <c r="A296" s="38"/>
      <c r="B296" s="102"/>
      <c r="C296" s="90"/>
      <c r="D296" s="103"/>
      <c r="E296" s="104" t="s">
        <v>47</v>
      </c>
      <c r="F296" s="19">
        <f>SUM(F289:F295)</f>
        <v>0</v>
      </c>
      <c r="G296" s="19">
        <f>SUM(G289:G295)</f>
        <v>0</v>
      </c>
      <c r="H296" s="69"/>
      <c r="I296" s="25"/>
      <c r="J296" s="24"/>
      <c r="K296" s="25"/>
      <c r="L296" s="25"/>
      <c r="M296" s="25"/>
      <c r="N296" s="25"/>
      <c r="O296" s="25"/>
      <c r="P296" s="25"/>
      <c r="Q296" s="25"/>
    </row>
    <row r="297" spans="1:17" s="43" customFormat="1" thickBot="1" x14ac:dyDescent="0.4">
      <c r="A297" s="38"/>
      <c r="B297" s="70"/>
      <c r="C297" s="25"/>
      <c r="D297" s="82"/>
      <c r="E297" s="83"/>
      <c r="F297" s="19"/>
      <c r="G297" s="109"/>
      <c r="H297" s="69"/>
      <c r="I297" s="25"/>
      <c r="J297" s="24"/>
      <c r="K297" s="25"/>
      <c r="L297" s="25"/>
      <c r="M297" s="25"/>
      <c r="N297" s="25"/>
      <c r="O297" s="25"/>
      <c r="P297" s="25"/>
      <c r="Q297" s="25"/>
    </row>
    <row r="298" spans="1:17" s="43" customFormat="1" ht="12" thickBot="1" x14ac:dyDescent="0.4">
      <c r="A298" s="38"/>
      <c r="B298" s="77"/>
      <c r="C298" s="78"/>
      <c r="D298" s="105"/>
      <c r="E298" s="80" t="s">
        <v>140</v>
      </c>
      <c r="F298" s="60">
        <f>F274+F285+F296</f>
        <v>0</v>
      </c>
      <c r="G298" s="60">
        <f>G274+G285+G296</f>
        <v>0</v>
      </c>
      <c r="H298" s="81"/>
      <c r="I298" s="25"/>
      <c r="J298" s="24"/>
      <c r="K298" s="25"/>
      <c r="L298" s="25"/>
      <c r="M298" s="25"/>
      <c r="N298" s="25"/>
      <c r="O298" s="25"/>
      <c r="P298" s="25"/>
      <c r="Q298" s="25"/>
    </row>
    <row r="299" spans="1:17" s="43" customFormat="1" ht="12.5" x14ac:dyDescent="0.35">
      <c r="A299" s="38"/>
      <c r="B299" s="25"/>
      <c r="C299" s="25"/>
      <c r="D299" s="82"/>
      <c r="E299" s="83"/>
      <c r="F299" s="19"/>
      <c r="G299" s="109"/>
      <c r="H299" s="106"/>
      <c r="I299" s="25"/>
      <c r="J299" s="24"/>
      <c r="K299" s="25"/>
      <c r="L299" s="25"/>
      <c r="M299" s="25"/>
      <c r="N299" s="25"/>
      <c r="O299" s="25"/>
      <c r="P299" s="25"/>
      <c r="Q299" s="25"/>
    </row>
    <row r="300" spans="1:17" s="43" customFormat="1" ht="12" thickBot="1" x14ac:dyDescent="0.4">
      <c r="A300" s="38"/>
      <c r="B300" s="25"/>
      <c r="C300" s="25"/>
      <c r="D300" s="82"/>
      <c r="E300" s="83"/>
      <c r="F300" s="19"/>
      <c r="G300" s="19"/>
      <c r="H300" s="106"/>
      <c r="I300" s="25"/>
      <c r="J300" s="24"/>
      <c r="K300" s="25"/>
      <c r="L300" s="25"/>
      <c r="M300" s="25"/>
      <c r="N300" s="25"/>
      <c r="O300" s="25"/>
      <c r="P300" s="25"/>
      <c r="Q300" s="25"/>
    </row>
    <row r="301" spans="1:17" s="43" customFormat="1" ht="16" thickBot="1" x14ac:dyDescent="0.4">
      <c r="A301" s="62" t="s">
        <v>106</v>
      </c>
      <c r="B301" s="111" t="s">
        <v>10</v>
      </c>
      <c r="C301" s="112"/>
      <c r="D301" s="113"/>
      <c r="E301" s="114"/>
      <c r="F301" s="115">
        <f>F30+F69+F119+F169+F219+F258+F298</f>
        <v>0</v>
      </c>
      <c r="G301" s="115">
        <f>G30+G69+G119+G169+G219+G258+G298</f>
        <v>0</v>
      </c>
      <c r="H301" s="116"/>
      <c r="I301" s="25"/>
      <c r="J301" s="24"/>
      <c r="K301" s="25"/>
      <c r="L301" s="25"/>
      <c r="M301" s="25"/>
      <c r="N301" s="25"/>
      <c r="O301" s="25"/>
      <c r="P301" s="25"/>
      <c r="Q301" s="25"/>
    </row>
    <row r="302" spans="1:17" s="35" customFormat="1" ht="11.25" customHeight="1" x14ac:dyDescent="0.35">
      <c r="A302" s="10"/>
      <c r="D302" s="32"/>
      <c r="F302" s="117"/>
      <c r="G302" s="117"/>
      <c r="H302" s="34"/>
      <c r="J302" s="36"/>
      <c r="K302" s="25"/>
      <c r="L302" s="25"/>
      <c r="M302" s="25"/>
    </row>
    <row r="303" spans="1:17" s="35" customFormat="1" ht="12" thickBot="1" x14ac:dyDescent="0.4">
      <c r="A303" s="118"/>
      <c r="B303" s="119"/>
      <c r="C303" s="119"/>
      <c r="D303" s="120"/>
      <c r="E303" s="120"/>
      <c r="F303" s="121"/>
      <c r="G303" s="121"/>
      <c r="H303" s="122"/>
      <c r="I303" s="122"/>
      <c r="J303" s="119"/>
      <c r="K303" s="25"/>
      <c r="L303" s="25"/>
      <c r="M303" s="25"/>
    </row>
    <row r="304" spans="1:17" s="35" customFormat="1" ht="15.5" x14ac:dyDescent="0.35">
      <c r="A304" s="62" t="s">
        <v>107</v>
      </c>
      <c r="B304" s="168" t="s">
        <v>11</v>
      </c>
      <c r="C304" s="169"/>
      <c r="D304" s="169"/>
      <c r="E304" s="169"/>
      <c r="F304" s="169"/>
      <c r="G304" s="23"/>
      <c r="H304" s="123"/>
      <c r="J304" s="36"/>
      <c r="K304" s="25"/>
      <c r="L304" s="25"/>
      <c r="M304" s="25"/>
    </row>
    <row r="305" spans="1:17" s="35" customFormat="1" ht="11.5" x14ac:dyDescent="0.35">
      <c r="A305" s="10"/>
      <c r="B305" s="9"/>
      <c r="C305" s="10"/>
      <c r="D305" s="10"/>
      <c r="E305" s="10"/>
      <c r="F305" s="10"/>
      <c r="G305" s="10"/>
      <c r="H305" s="69"/>
      <c r="J305" s="36"/>
      <c r="K305" s="25"/>
      <c r="L305" s="25"/>
      <c r="M305" s="25"/>
    </row>
    <row r="306" spans="1:17" s="35" customFormat="1" ht="11.5" x14ac:dyDescent="0.35">
      <c r="A306" s="10"/>
      <c r="B306" s="9"/>
      <c r="C306" s="10"/>
      <c r="D306" s="10"/>
      <c r="E306" s="10"/>
      <c r="F306" s="10"/>
      <c r="G306" s="10"/>
      <c r="H306" s="124"/>
      <c r="J306" s="36"/>
      <c r="K306" s="25"/>
      <c r="L306" s="25"/>
      <c r="M306" s="25"/>
    </row>
    <row r="307" spans="1:17" s="35" customFormat="1" ht="11.5" x14ac:dyDescent="0.35">
      <c r="A307" s="10"/>
      <c r="B307" s="9"/>
      <c r="C307" s="10"/>
      <c r="D307" s="10"/>
      <c r="E307" s="10"/>
      <c r="F307" s="10"/>
      <c r="G307" s="10"/>
      <c r="H307" s="69"/>
      <c r="J307" s="36"/>
      <c r="K307" s="25"/>
      <c r="L307" s="25"/>
      <c r="M307" s="25"/>
    </row>
    <row r="308" spans="1:17" s="35" customFormat="1" ht="11.5" x14ac:dyDescent="0.35">
      <c r="A308" s="10"/>
      <c r="B308" s="9"/>
      <c r="C308" s="10"/>
      <c r="D308" s="10"/>
      <c r="E308" s="10"/>
      <c r="F308" s="10"/>
      <c r="G308" s="10"/>
      <c r="H308" s="69"/>
      <c r="J308" s="36"/>
      <c r="K308" s="25"/>
      <c r="L308" s="25"/>
      <c r="M308" s="25"/>
    </row>
    <row r="309" spans="1:17" s="35" customFormat="1" ht="11.5" x14ac:dyDescent="0.35">
      <c r="A309" s="10"/>
      <c r="B309" s="9"/>
      <c r="C309" s="10"/>
      <c r="D309" s="10"/>
      <c r="E309" s="10"/>
      <c r="F309" s="10"/>
      <c r="G309" s="10"/>
      <c r="H309" s="69"/>
      <c r="J309" s="36"/>
    </row>
    <row r="310" spans="1:17" s="35" customFormat="1" ht="11.5" x14ac:dyDescent="0.35">
      <c r="A310" s="10"/>
      <c r="B310" s="9"/>
      <c r="C310" s="10"/>
      <c r="D310" s="10"/>
      <c r="E310" s="10"/>
      <c r="F310" s="10"/>
      <c r="G310" s="10"/>
      <c r="H310" s="69"/>
      <c r="J310" s="36"/>
    </row>
    <row r="311" spans="1:17" s="37" customFormat="1" ht="11.5" x14ac:dyDescent="0.35">
      <c r="A311" s="10"/>
      <c r="B311" s="9"/>
      <c r="C311" s="10"/>
      <c r="D311" s="10"/>
      <c r="E311" s="10"/>
      <c r="F311" s="10"/>
      <c r="G311" s="10"/>
      <c r="H311" s="69"/>
      <c r="I311" s="35"/>
      <c r="J311" s="36"/>
      <c r="K311" s="35"/>
      <c r="L311" s="35"/>
      <c r="M311" s="35"/>
      <c r="N311" s="35"/>
      <c r="O311" s="35"/>
      <c r="P311" s="35"/>
      <c r="Q311" s="35"/>
    </row>
    <row r="312" spans="1:17" s="37" customFormat="1" ht="11.5" x14ac:dyDescent="0.35">
      <c r="A312" s="10"/>
      <c r="B312" s="9"/>
      <c r="C312" s="10"/>
      <c r="D312" s="10"/>
      <c r="E312" s="10"/>
      <c r="F312" s="10"/>
      <c r="G312" s="10"/>
      <c r="H312" s="69"/>
      <c r="I312" s="35"/>
      <c r="J312" s="36"/>
      <c r="K312" s="35"/>
      <c r="L312" s="35"/>
      <c r="M312" s="35"/>
      <c r="N312" s="35"/>
      <c r="O312" s="35"/>
      <c r="P312" s="35"/>
      <c r="Q312" s="35"/>
    </row>
    <row r="313" spans="1:17" s="37" customFormat="1" ht="11.5" x14ac:dyDescent="0.35">
      <c r="A313" s="10"/>
      <c r="B313" s="9"/>
      <c r="C313" s="10"/>
      <c r="D313" s="10"/>
      <c r="E313" s="10"/>
      <c r="F313" s="10"/>
      <c r="G313" s="10"/>
      <c r="H313" s="69"/>
      <c r="I313" s="35"/>
      <c r="J313" s="36"/>
      <c r="K313" s="35"/>
      <c r="L313" s="35"/>
      <c r="M313" s="35"/>
      <c r="N313" s="35"/>
      <c r="O313" s="35"/>
      <c r="P313" s="35"/>
      <c r="Q313" s="35"/>
    </row>
    <row r="314" spans="1:17" s="37" customFormat="1" ht="11.5" x14ac:dyDescent="0.35">
      <c r="A314" s="10"/>
      <c r="B314" s="9"/>
      <c r="C314" s="10"/>
      <c r="D314" s="10"/>
      <c r="E314" s="10"/>
      <c r="F314" s="10"/>
      <c r="G314" s="10"/>
      <c r="H314" s="69"/>
      <c r="I314" s="35"/>
      <c r="J314" s="36"/>
      <c r="K314" s="35"/>
      <c r="L314" s="35"/>
      <c r="M314" s="35"/>
      <c r="N314" s="35"/>
      <c r="O314" s="35"/>
      <c r="P314" s="35"/>
      <c r="Q314" s="35"/>
    </row>
    <row r="315" spans="1:17" x14ac:dyDescent="0.35">
      <c r="B315" s="11"/>
      <c r="C315" s="12"/>
      <c r="D315" s="12"/>
      <c r="E315" s="12"/>
      <c r="F315" s="12"/>
      <c r="G315" s="12"/>
      <c r="H315" s="125"/>
    </row>
    <row r="316" spans="1:17" ht="13.5" thickBot="1" x14ac:dyDescent="0.4">
      <c r="B316" s="7"/>
      <c r="C316" s="8"/>
      <c r="D316" s="8"/>
      <c r="E316" s="8"/>
      <c r="F316" s="8"/>
      <c r="G316" s="8"/>
      <c r="H316" s="126"/>
    </row>
    <row r="317" spans="1:17" x14ac:dyDescent="0.35">
      <c r="B317" s="28"/>
      <c r="C317" s="28"/>
      <c r="D317" s="127"/>
      <c r="E317" s="28"/>
      <c r="F317" s="127"/>
      <c r="G317" s="127"/>
      <c r="H317" s="128"/>
    </row>
    <row r="318" spans="1:17" x14ac:dyDescent="0.35">
      <c r="B318" s="28"/>
      <c r="C318" s="28"/>
      <c r="D318" s="127"/>
      <c r="E318" s="28"/>
      <c r="F318" s="127"/>
      <c r="G318" s="127"/>
      <c r="H318" s="128"/>
    </row>
    <row r="319" spans="1:17" s="43" customFormat="1" ht="11.5" x14ac:dyDescent="0.35">
      <c r="A319" s="38"/>
      <c r="B319" s="25"/>
      <c r="C319" s="25"/>
      <c r="D319" s="82"/>
      <c r="E319" s="83"/>
      <c r="F319" s="19"/>
      <c r="G319" s="19"/>
      <c r="H319" s="106"/>
      <c r="I319" s="25"/>
      <c r="J319" s="24"/>
      <c r="K319" s="25"/>
      <c r="L319" s="25"/>
      <c r="M319" s="25"/>
      <c r="N319" s="25"/>
      <c r="O319" s="25"/>
      <c r="P319" s="25"/>
      <c r="Q319" s="25"/>
    </row>
    <row r="320" spans="1:17" s="43" customFormat="1" ht="11.5" x14ac:dyDescent="0.35">
      <c r="A320" s="38"/>
      <c r="B320" s="25"/>
      <c r="C320" s="25"/>
      <c r="D320" s="82"/>
      <c r="E320" s="83"/>
      <c r="F320" s="19"/>
      <c r="G320" s="19"/>
      <c r="H320" s="106"/>
      <c r="I320" s="25"/>
      <c r="J320" s="24"/>
      <c r="K320" s="25"/>
      <c r="L320" s="25"/>
      <c r="M320" s="25"/>
      <c r="N320" s="25"/>
      <c r="O320" s="25"/>
      <c r="P320" s="25"/>
      <c r="Q320" s="25"/>
    </row>
    <row r="321" spans="1:10" x14ac:dyDescent="0.35">
      <c r="B321" s="28"/>
      <c r="C321" s="28"/>
      <c r="D321" s="127"/>
      <c r="E321" s="28"/>
      <c r="F321" s="127"/>
      <c r="G321" s="127"/>
      <c r="H321" s="128"/>
    </row>
    <row r="322" spans="1:10" x14ac:dyDescent="0.35">
      <c r="B322" s="28"/>
      <c r="C322" s="28"/>
      <c r="D322" s="127"/>
      <c r="E322" s="28"/>
      <c r="F322" s="127"/>
      <c r="G322" s="127"/>
      <c r="H322" s="128"/>
    </row>
    <row r="323" spans="1:10" x14ac:dyDescent="0.35">
      <c r="B323" s="28"/>
      <c r="C323" s="28"/>
      <c r="D323" s="127"/>
      <c r="E323" s="28"/>
      <c r="F323" s="127"/>
      <c r="G323" s="127"/>
      <c r="H323" s="128"/>
    </row>
    <row r="324" spans="1:10" x14ac:dyDescent="0.35">
      <c r="B324" s="28"/>
      <c r="C324" s="28"/>
      <c r="D324" s="127"/>
      <c r="E324" s="28"/>
      <c r="F324" s="127"/>
      <c r="G324" s="127"/>
      <c r="H324" s="128"/>
    </row>
    <row r="325" spans="1:10" x14ac:dyDescent="0.35">
      <c r="B325" s="28"/>
      <c r="C325" s="28"/>
      <c r="D325" s="127"/>
      <c r="E325" s="28"/>
      <c r="F325" s="127"/>
      <c r="G325" s="127"/>
      <c r="H325" s="128"/>
    </row>
    <row r="326" spans="1:10" x14ac:dyDescent="0.35">
      <c r="B326" s="28"/>
      <c r="C326" s="28"/>
      <c r="D326" s="127"/>
      <c r="E326" s="28"/>
      <c r="F326" s="127"/>
      <c r="G326" s="127"/>
      <c r="H326" s="128"/>
    </row>
    <row r="327" spans="1:10" x14ac:dyDescent="0.35">
      <c r="B327" s="129"/>
      <c r="C327" s="129"/>
      <c r="D327" s="130"/>
      <c r="E327" s="129"/>
      <c r="F327" s="130"/>
      <c r="G327" s="130"/>
      <c r="H327" s="131"/>
      <c r="I327" s="129"/>
      <c r="J327" s="132"/>
    </row>
    <row r="328" spans="1:10" x14ac:dyDescent="0.35">
      <c r="B328" s="129"/>
      <c r="C328" s="129"/>
      <c r="D328" s="130"/>
      <c r="E328" s="129"/>
      <c r="F328" s="130"/>
      <c r="G328" s="130"/>
      <c r="H328" s="131"/>
      <c r="I328" s="129"/>
      <c r="J328" s="132"/>
    </row>
    <row r="329" spans="1:10" x14ac:dyDescent="0.35">
      <c r="B329" s="129"/>
      <c r="C329" s="129"/>
      <c r="D329" s="130"/>
      <c r="E329" s="129"/>
      <c r="F329" s="130"/>
      <c r="G329" s="130"/>
      <c r="H329" s="131"/>
      <c r="I329" s="129"/>
      <c r="J329" s="132"/>
    </row>
    <row r="330" spans="1:10" x14ac:dyDescent="0.35">
      <c r="B330" s="129"/>
      <c r="C330" s="129"/>
      <c r="D330" s="130"/>
      <c r="E330" s="129"/>
      <c r="F330" s="130"/>
      <c r="G330" s="130"/>
      <c r="H330" s="131"/>
      <c r="I330" s="129"/>
      <c r="J330" s="132"/>
    </row>
    <row r="331" spans="1:10" s="129" customFormat="1" x14ac:dyDescent="0.35">
      <c r="A331" s="133"/>
      <c r="D331" s="130"/>
      <c r="F331" s="130"/>
      <c r="G331" s="130"/>
      <c r="H331" s="131"/>
      <c r="J331" s="132"/>
    </row>
    <row r="332" spans="1:10" s="129" customFormat="1" x14ac:dyDescent="0.35">
      <c r="A332" s="133"/>
      <c r="D332" s="130"/>
      <c r="F332" s="130"/>
      <c r="G332" s="130"/>
      <c r="H332" s="131"/>
      <c r="J332" s="132"/>
    </row>
    <row r="333" spans="1:10" s="129" customFormat="1" x14ac:dyDescent="0.35">
      <c r="A333" s="133"/>
      <c r="D333" s="130"/>
      <c r="F333" s="130"/>
      <c r="G333" s="130"/>
      <c r="H333" s="131"/>
      <c r="J333" s="132"/>
    </row>
    <row r="334" spans="1:10" s="129" customFormat="1" x14ac:dyDescent="0.35">
      <c r="A334" s="133"/>
      <c r="D334" s="130"/>
      <c r="F334" s="130"/>
      <c r="G334" s="130"/>
      <c r="H334" s="131"/>
      <c r="J334" s="132"/>
    </row>
    <row r="335" spans="1:10" s="129" customFormat="1" x14ac:dyDescent="0.35">
      <c r="A335" s="133"/>
      <c r="D335" s="130"/>
      <c r="F335" s="130"/>
      <c r="G335" s="130"/>
      <c r="H335" s="131"/>
      <c r="J335" s="132"/>
    </row>
    <row r="336" spans="1:10" s="129" customFormat="1" x14ac:dyDescent="0.35">
      <c r="A336" s="133"/>
      <c r="D336" s="130"/>
      <c r="F336" s="130"/>
      <c r="G336" s="130"/>
      <c r="H336" s="131"/>
      <c r="J336" s="132"/>
    </row>
    <row r="337" spans="1:10" s="129" customFormat="1" x14ac:dyDescent="0.35">
      <c r="A337" s="133"/>
      <c r="D337" s="130"/>
      <c r="F337" s="130"/>
      <c r="G337" s="130"/>
      <c r="H337" s="131"/>
      <c r="J337" s="132"/>
    </row>
    <row r="338" spans="1:10" s="129" customFormat="1" x14ac:dyDescent="0.35">
      <c r="A338" s="133"/>
      <c r="D338" s="130"/>
      <c r="F338" s="130"/>
      <c r="G338" s="130"/>
      <c r="H338" s="131"/>
      <c r="J338" s="132"/>
    </row>
    <row r="339" spans="1:10" s="129" customFormat="1" x14ac:dyDescent="0.35">
      <c r="A339" s="133"/>
      <c r="D339" s="130"/>
      <c r="F339" s="130"/>
      <c r="G339" s="130"/>
      <c r="H339" s="131"/>
      <c r="J339" s="132"/>
    </row>
    <row r="340" spans="1:10" s="129" customFormat="1" x14ac:dyDescent="0.35">
      <c r="A340" s="133"/>
      <c r="D340" s="130"/>
      <c r="F340" s="130"/>
      <c r="G340" s="130"/>
      <c r="H340" s="131"/>
      <c r="J340" s="132"/>
    </row>
    <row r="341" spans="1:10" s="129" customFormat="1" x14ac:dyDescent="0.35">
      <c r="A341" s="133"/>
      <c r="D341" s="130"/>
      <c r="F341" s="130"/>
      <c r="G341" s="130"/>
      <c r="H341" s="131"/>
      <c r="J341" s="132"/>
    </row>
    <row r="342" spans="1:10" s="129" customFormat="1" x14ac:dyDescent="0.35">
      <c r="A342" s="133"/>
      <c r="D342" s="130"/>
      <c r="F342" s="130"/>
      <c r="G342" s="130"/>
      <c r="H342" s="131"/>
      <c r="J342" s="132"/>
    </row>
    <row r="343" spans="1:10" s="129" customFormat="1" x14ac:dyDescent="0.35">
      <c r="A343" s="133"/>
      <c r="D343" s="130"/>
      <c r="F343" s="130"/>
      <c r="G343" s="130"/>
      <c r="H343" s="131"/>
      <c r="J343" s="132"/>
    </row>
    <row r="344" spans="1:10" s="129" customFormat="1" x14ac:dyDescent="0.35">
      <c r="A344" s="133"/>
      <c r="D344" s="130"/>
      <c r="F344" s="130"/>
      <c r="G344" s="130"/>
      <c r="H344" s="131"/>
      <c r="J344" s="132"/>
    </row>
    <row r="345" spans="1:10" s="129" customFormat="1" x14ac:dyDescent="0.35">
      <c r="A345" s="133"/>
      <c r="D345" s="130"/>
      <c r="F345" s="130"/>
      <c r="G345" s="130"/>
      <c r="H345" s="131"/>
      <c r="J345" s="132"/>
    </row>
    <row r="346" spans="1:10" s="129" customFormat="1" x14ac:dyDescent="0.35">
      <c r="A346" s="133"/>
      <c r="D346" s="130"/>
      <c r="F346" s="130"/>
      <c r="G346" s="130"/>
      <c r="H346" s="131"/>
      <c r="J346" s="132"/>
    </row>
    <row r="347" spans="1:10" s="129" customFormat="1" x14ac:dyDescent="0.35">
      <c r="A347" s="133"/>
      <c r="D347" s="130"/>
      <c r="F347" s="130"/>
      <c r="G347" s="130"/>
      <c r="H347" s="131"/>
      <c r="J347" s="132"/>
    </row>
    <row r="348" spans="1:10" s="129" customFormat="1" x14ac:dyDescent="0.35">
      <c r="A348" s="133"/>
      <c r="D348" s="130"/>
      <c r="F348" s="130"/>
      <c r="G348" s="130"/>
      <c r="H348" s="131"/>
      <c r="J348" s="132"/>
    </row>
    <row r="349" spans="1:10" s="129" customFormat="1" x14ac:dyDescent="0.35">
      <c r="A349" s="133"/>
      <c r="D349" s="130"/>
      <c r="F349" s="130"/>
      <c r="G349" s="130"/>
      <c r="H349" s="131"/>
      <c r="J349" s="132"/>
    </row>
    <row r="350" spans="1:10" s="129" customFormat="1" hidden="1" x14ac:dyDescent="0.35">
      <c r="A350" s="133"/>
      <c r="B350" s="41" t="s">
        <v>152</v>
      </c>
      <c r="C350" s="41" t="s">
        <v>153</v>
      </c>
      <c r="D350" s="130"/>
      <c r="F350" s="130"/>
      <c r="G350" s="130"/>
      <c r="H350" s="131"/>
      <c r="J350" s="132"/>
    </row>
    <row r="351" spans="1:10" s="129" customFormat="1" x14ac:dyDescent="0.35">
      <c r="A351" s="133"/>
      <c r="D351" s="130"/>
      <c r="F351" s="130"/>
      <c r="G351" s="130"/>
      <c r="H351" s="131"/>
      <c r="J351" s="132"/>
    </row>
    <row r="352" spans="1:10" s="129" customFormat="1" x14ac:dyDescent="0.35">
      <c r="A352" s="133"/>
      <c r="D352" s="130"/>
      <c r="F352" s="130"/>
      <c r="G352" s="130"/>
      <c r="H352" s="131"/>
      <c r="J352" s="132"/>
    </row>
    <row r="353" spans="1:10" s="129" customFormat="1" x14ac:dyDescent="0.35">
      <c r="A353" s="133"/>
      <c r="D353" s="130"/>
      <c r="F353" s="130"/>
      <c r="G353" s="130"/>
      <c r="H353" s="131"/>
      <c r="J353" s="132"/>
    </row>
    <row r="354" spans="1:10" s="129" customFormat="1" x14ac:dyDescent="0.35">
      <c r="A354" s="133"/>
      <c r="D354" s="130"/>
      <c r="F354" s="130"/>
      <c r="G354" s="130"/>
      <c r="H354" s="131"/>
      <c r="J354" s="132"/>
    </row>
    <row r="355" spans="1:10" s="129" customFormat="1" x14ac:dyDescent="0.35">
      <c r="A355" s="133"/>
      <c r="D355" s="130"/>
      <c r="F355" s="130"/>
      <c r="G355" s="130"/>
      <c r="H355" s="131"/>
      <c r="J355" s="132"/>
    </row>
    <row r="356" spans="1:10" s="129" customFormat="1" x14ac:dyDescent="0.35">
      <c r="A356" s="133"/>
      <c r="D356" s="130"/>
      <c r="F356" s="130"/>
      <c r="G356" s="130"/>
      <c r="H356" s="131"/>
      <c r="J356" s="132"/>
    </row>
    <row r="357" spans="1:10" s="129" customFormat="1" x14ac:dyDescent="0.35">
      <c r="A357" s="133"/>
      <c r="D357" s="130"/>
      <c r="F357" s="130"/>
      <c r="G357" s="130"/>
      <c r="H357" s="131"/>
      <c r="J357" s="132"/>
    </row>
    <row r="358" spans="1:10" s="129" customFormat="1" x14ac:dyDescent="0.35">
      <c r="A358" s="133"/>
      <c r="D358" s="130"/>
      <c r="F358" s="130"/>
      <c r="G358" s="130"/>
      <c r="H358" s="131"/>
      <c r="J358" s="132"/>
    </row>
    <row r="359" spans="1:10" s="129" customFormat="1" x14ac:dyDescent="0.35">
      <c r="A359" s="133"/>
      <c r="D359" s="130"/>
      <c r="F359" s="130"/>
      <c r="G359" s="130"/>
      <c r="H359" s="131"/>
      <c r="J359" s="132"/>
    </row>
    <row r="360" spans="1:10" s="129" customFormat="1" x14ac:dyDescent="0.35">
      <c r="A360" s="133"/>
      <c r="D360" s="130"/>
      <c r="F360" s="130"/>
      <c r="G360" s="130"/>
      <c r="H360" s="131"/>
      <c r="J360" s="132"/>
    </row>
    <row r="361" spans="1:10" s="129" customFormat="1" x14ac:dyDescent="0.35">
      <c r="A361" s="133"/>
      <c r="D361" s="130"/>
      <c r="F361" s="130"/>
      <c r="G361" s="130"/>
      <c r="H361" s="131"/>
      <c r="J361" s="132"/>
    </row>
    <row r="362" spans="1:10" s="129" customFormat="1" x14ac:dyDescent="0.35">
      <c r="A362" s="133"/>
      <c r="D362" s="130"/>
      <c r="F362" s="130"/>
      <c r="G362" s="130"/>
      <c r="H362" s="131"/>
      <c r="J362" s="132"/>
    </row>
    <row r="363" spans="1:10" s="129" customFormat="1" x14ac:dyDescent="0.35">
      <c r="A363" s="133"/>
      <c r="D363" s="130"/>
      <c r="F363" s="130"/>
      <c r="G363" s="130"/>
      <c r="H363" s="131"/>
      <c r="J363" s="132"/>
    </row>
    <row r="364" spans="1:10" s="129" customFormat="1" x14ac:dyDescent="0.35">
      <c r="A364" s="133"/>
      <c r="D364" s="130"/>
      <c r="F364" s="130"/>
      <c r="G364" s="130"/>
      <c r="H364" s="131"/>
      <c r="J364" s="132"/>
    </row>
    <row r="365" spans="1:10" s="129" customFormat="1" x14ac:dyDescent="0.35">
      <c r="A365" s="133"/>
      <c r="D365" s="130"/>
      <c r="F365" s="130"/>
      <c r="G365" s="130"/>
      <c r="H365" s="131"/>
      <c r="J365" s="132"/>
    </row>
    <row r="366" spans="1:10" s="129" customFormat="1" x14ac:dyDescent="0.35">
      <c r="A366" s="133"/>
      <c r="D366" s="130"/>
      <c r="F366" s="130"/>
      <c r="G366" s="130"/>
      <c r="H366" s="131"/>
      <c r="J366" s="132"/>
    </row>
    <row r="367" spans="1:10" s="129" customFormat="1" x14ac:dyDescent="0.35">
      <c r="A367" s="133"/>
      <c r="D367" s="130"/>
      <c r="F367" s="130"/>
      <c r="G367" s="130"/>
      <c r="H367" s="131"/>
      <c r="J367" s="132"/>
    </row>
    <row r="368" spans="1:10" s="129" customFormat="1" x14ac:dyDescent="0.35">
      <c r="A368" s="133"/>
      <c r="D368" s="130"/>
      <c r="F368" s="130"/>
      <c r="G368" s="130"/>
      <c r="H368" s="131"/>
      <c r="J368" s="132"/>
    </row>
    <row r="369" spans="1:10" s="129" customFormat="1" x14ac:dyDescent="0.35">
      <c r="A369" s="133"/>
      <c r="D369" s="130"/>
      <c r="F369" s="130"/>
      <c r="G369" s="130"/>
      <c r="H369" s="131"/>
      <c r="J369" s="132"/>
    </row>
    <row r="370" spans="1:10" s="129" customFormat="1" x14ac:dyDescent="0.35">
      <c r="A370" s="133"/>
      <c r="D370" s="130"/>
      <c r="F370" s="130"/>
      <c r="G370" s="130"/>
      <c r="H370" s="131"/>
      <c r="J370" s="132"/>
    </row>
    <row r="371" spans="1:10" s="129" customFormat="1" x14ac:dyDescent="0.35">
      <c r="A371" s="133"/>
      <c r="D371" s="130"/>
      <c r="F371" s="130"/>
      <c r="G371" s="130"/>
      <c r="H371" s="131"/>
      <c r="J371" s="132"/>
    </row>
    <row r="372" spans="1:10" s="129" customFormat="1" x14ac:dyDescent="0.35">
      <c r="A372" s="133"/>
      <c r="D372" s="130"/>
      <c r="F372" s="130"/>
      <c r="G372" s="130"/>
      <c r="H372" s="131"/>
      <c r="J372" s="132"/>
    </row>
    <row r="373" spans="1:10" s="129" customFormat="1" x14ac:dyDescent="0.35">
      <c r="A373" s="133"/>
      <c r="D373" s="130"/>
      <c r="F373" s="130"/>
      <c r="G373" s="130"/>
      <c r="H373" s="131"/>
      <c r="J373" s="132"/>
    </row>
    <row r="374" spans="1:10" s="129" customFormat="1" x14ac:dyDescent="0.35">
      <c r="A374" s="133"/>
      <c r="D374" s="130"/>
      <c r="F374" s="130"/>
      <c r="G374" s="130"/>
      <c r="H374" s="131"/>
      <c r="J374" s="132"/>
    </row>
    <row r="375" spans="1:10" s="129" customFormat="1" x14ac:dyDescent="0.35">
      <c r="A375" s="133"/>
      <c r="D375" s="130"/>
      <c r="F375" s="130"/>
      <c r="G375" s="130"/>
      <c r="H375" s="131"/>
      <c r="J375" s="132"/>
    </row>
    <row r="376" spans="1:10" s="129" customFormat="1" x14ac:dyDescent="0.35">
      <c r="A376" s="133"/>
      <c r="D376" s="130"/>
      <c r="F376" s="130"/>
      <c r="G376" s="130"/>
      <c r="H376" s="131"/>
      <c r="J376" s="132"/>
    </row>
    <row r="377" spans="1:10" s="129" customFormat="1" x14ac:dyDescent="0.35">
      <c r="A377" s="133"/>
      <c r="D377" s="130"/>
      <c r="F377" s="130"/>
      <c r="G377" s="130"/>
      <c r="H377" s="131"/>
      <c r="J377" s="132"/>
    </row>
    <row r="378" spans="1:10" s="129" customFormat="1" x14ac:dyDescent="0.35">
      <c r="A378" s="133"/>
      <c r="D378" s="130"/>
      <c r="F378" s="130"/>
      <c r="G378" s="130"/>
      <c r="H378" s="131"/>
      <c r="J378" s="132"/>
    </row>
    <row r="379" spans="1:10" s="129" customFormat="1" x14ac:dyDescent="0.35">
      <c r="A379" s="133"/>
      <c r="D379" s="130"/>
      <c r="F379" s="130"/>
      <c r="G379" s="130"/>
      <c r="H379" s="131"/>
      <c r="J379" s="132"/>
    </row>
    <row r="380" spans="1:10" s="129" customFormat="1" x14ac:dyDescent="0.35">
      <c r="A380" s="133"/>
      <c r="D380" s="130"/>
      <c r="F380" s="130"/>
      <c r="G380" s="130"/>
      <c r="H380" s="131"/>
      <c r="J380" s="132"/>
    </row>
    <row r="381" spans="1:10" s="129" customFormat="1" x14ac:dyDescent="0.35">
      <c r="A381" s="133"/>
      <c r="D381" s="130"/>
      <c r="F381" s="130"/>
      <c r="G381" s="130"/>
      <c r="H381" s="131"/>
      <c r="J381" s="132"/>
    </row>
    <row r="382" spans="1:10" s="129" customFormat="1" x14ac:dyDescent="0.35">
      <c r="A382" s="133"/>
      <c r="D382" s="130"/>
      <c r="F382" s="130"/>
      <c r="G382" s="130"/>
      <c r="H382" s="131"/>
      <c r="J382" s="132"/>
    </row>
    <row r="383" spans="1:10" s="129" customFormat="1" x14ac:dyDescent="0.35">
      <c r="A383" s="133"/>
      <c r="D383" s="130"/>
      <c r="F383" s="130"/>
      <c r="G383" s="130"/>
      <c r="H383" s="131"/>
      <c r="J383" s="132"/>
    </row>
    <row r="384" spans="1:10" s="129" customFormat="1" x14ac:dyDescent="0.35">
      <c r="A384" s="133"/>
      <c r="D384" s="130"/>
      <c r="F384" s="130"/>
      <c r="G384" s="130"/>
      <c r="H384" s="131"/>
      <c r="J384" s="132"/>
    </row>
    <row r="385" spans="1:10" s="129" customFormat="1" x14ac:dyDescent="0.35">
      <c r="A385" s="133"/>
      <c r="D385" s="130"/>
      <c r="F385" s="130"/>
      <c r="G385" s="130"/>
      <c r="H385" s="131"/>
      <c r="J385" s="132"/>
    </row>
    <row r="386" spans="1:10" s="129" customFormat="1" x14ac:dyDescent="0.35">
      <c r="A386" s="133"/>
      <c r="D386" s="130"/>
      <c r="F386" s="130"/>
      <c r="G386" s="130"/>
      <c r="H386" s="131"/>
      <c r="J386" s="132"/>
    </row>
    <row r="387" spans="1:10" s="129" customFormat="1" x14ac:dyDescent="0.35">
      <c r="A387" s="133"/>
      <c r="D387" s="130"/>
      <c r="F387" s="130"/>
      <c r="G387" s="130"/>
      <c r="H387" s="131"/>
      <c r="J387" s="132"/>
    </row>
    <row r="388" spans="1:10" s="129" customFormat="1" x14ac:dyDescent="0.35">
      <c r="A388" s="133"/>
      <c r="D388" s="130"/>
      <c r="F388" s="130"/>
      <c r="G388" s="130"/>
      <c r="H388" s="131"/>
      <c r="J388" s="132"/>
    </row>
    <row r="389" spans="1:10" s="129" customFormat="1" x14ac:dyDescent="0.35">
      <c r="A389" s="133"/>
      <c r="D389" s="130"/>
      <c r="F389" s="130"/>
      <c r="G389" s="130"/>
      <c r="H389" s="131"/>
      <c r="J389" s="132"/>
    </row>
    <row r="390" spans="1:10" s="129" customFormat="1" x14ac:dyDescent="0.35">
      <c r="A390" s="133"/>
      <c r="D390" s="130"/>
      <c r="F390" s="130"/>
      <c r="G390" s="130"/>
      <c r="H390" s="131"/>
      <c r="J390" s="132"/>
    </row>
    <row r="391" spans="1:10" s="129" customFormat="1" x14ac:dyDescent="0.35">
      <c r="A391" s="133"/>
      <c r="D391" s="130"/>
      <c r="F391" s="130"/>
      <c r="G391" s="130"/>
      <c r="H391" s="131"/>
      <c r="J391" s="132"/>
    </row>
    <row r="392" spans="1:10" s="129" customFormat="1" x14ac:dyDescent="0.35">
      <c r="A392" s="133"/>
      <c r="D392" s="130"/>
      <c r="F392" s="130"/>
      <c r="G392" s="130"/>
      <c r="H392" s="131"/>
      <c r="J392" s="132"/>
    </row>
    <row r="393" spans="1:10" s="129" customFormat="1" x14ac:dyDescent="0.35">
      <c r="A393" s="133"/>
      <c r="D393" s="130"/>
      <c r="F393" s="130"/>
      <c r="G393" s="130"/>
      <c r="H393" s="131"/>
      <c r="J393" s="132"/>
    </row>
    <row r="394" spans="1:10" s="129" customFormat="1" x14ac:dyDescent="0.35">
      <c r="A394" s="133"/>
      <c r="D394" s="130"/>
      <c r="F394" s="130"/>
      <c r="G394" s="130"/>
      <c r="H394" s="131"/>
      <c r="J394" s="132"/>
    </row>
    <row r="395" spans="1:10" s="129" customFormat="1" x14ac:dyDescent="0.35">
      <c r="A395" s="133"/>
      <c r="D395" s="130"/>
      <c r="F395" s="130"/>
      <c r="G395" s="130"/>
      <c r="H395" s="131"/>
      <c r="J395" s="132"/>
    </row>
    <row r="396" spans="1:10" s="129" customFormat="1" x14ac:dyDescent="0.35">
      <c r="A396" s="133"/>
      <c r="D396" s="130"/>
      <c r="F396" s="130"/>
      <c r="G396" s="130"/>
      <c r="H396" s="131"/>
      <c r="J396" s="132"/>
    </row>
    <row r="397" spans="1:10" s="129" customFormat="1" x14ac:dyDescent="0.35">
      <c r="A397" s="133"/>
      <c r="D397" s="130"/>
      <c r="F397" s="130"/>
      <c r="G397" s="130"/>
      <c r="H397" s="131"/>
      <c r="J397" s="132"/>
    </row>
    <row r="398" spans="1:10" s="129" customFormat="1" x14ac:dyDescent="0.35">
      <c r="A398" s="133"/>
      <c r="D398" s="130"/>
      <c r="F398" s="130"/>
      <c r="G398" s="130"/>
      <c r="H398" s="131"/>
      <c r="J398" s="132"/>
    </row>
    <row r="399" spans="1:10" s="129" customFormat="1" x14ac:dyDescent="0.35">
      <c r="A399" s="133"/>
      <c r="D399" s="130"/>
      <c r="F399" s="130"/>
      <c r="G399" s="130"/>
      <c r="H399" s="131"/>
      <c r="J399" s="132"/>
    </row>
    <row r="400" spans="1:10" s="129" customFormat="1" x14ac:dyDescent="0.35">
      <c r="A400" s="133"/>
      <c r="D400" s="130"/>
      <c r="F400" s="130"/>
      <c r="G400" s="130"/>
      <c r="H400" s="131"/>
      <c r="J400" s="132"/>
    </row>
    <row r="401" spans="1:10" s="129" customFormat="1" x14ac:dyDescent="0.35">
      <c r="A401" s="133"/>
      <c r="D401" s="130"/>
      <c r="F401" s="130"/>
      <c r="G401" s="130"/>
      <c r="H401" s="131"/>
      <c r="J401" s="132"/>
    </row>
    <row r="402" spans="1:10" s="129" customFormat="1" x14ac:dyDescent="0.35">
      <c r="A402" s="133"/>
      <c r="D402" s="130"/>
      <c r="F402" s="130"/>
      <c r="G402" s="130"/>
      <c r="H402" s="131"/>
      <c r="J402" s="132"/>
    </row>
    <row r="403" spans="1:10" s="129" customFormat="1" x14ac:dyDescent="0.35">
      <c r="A403" s="133"/>
      <c r="D403" s="130"/>
      <c r="F403" s="130"/>
      <c r="G403" s="130"/>
      <c r="H403" s="131"/>
      <c r="J403" s="132"/>
    </row>
    <row r="404" spans="1:10" s="129" customFormat="1" x14ac:dyDescent="0.35">
      <c r="A404" s="133"/>
      <c r="D404" s="130"/>
      <c r="F404" s="130"/>
      <c r="G404" s="130"/>
      <c r="H404" s="131"/>
      <c r="J404" s="132"/>
    </row>
    <row r="405" spans="1:10" s="129" customFormat="1" x14ac:dyDescent="0.35">
      <c r="A405" s="133"/>
      <c r="D405" s="130"/>
      <c r="F405" s="130"/>
      <c r="G405" s="130"/>
      <c r="H405" s="131"/>
      <c r="J405" s="132"/>
    </row>
    <row r="406" spans="1:10" s="129" customFormat="1" x14ac:dyDescent="0.35">
      <c r="A406" s="133"/>
      <c r="D406" s="130"/>
      <c r="F406" s="130"/>
      <c r="G406" s="130"/>
      <c r="H406" s="131"/>
      <c r="J406" s="132"/>
    </row>
    <row r="407" spans="1:10" s="129" customFormat="1" x14ac:dyDescent="0.35">
      <c r="A407" s="133"/>
      <c r="D407" s="130"/>
      <c r="F407" s="130"/>
      <c r="G407" s="130"/>
      <c r="H407" s="131"/>
      <c r="J407" s="132"/>
    </row>
    <row r="408" spans="1:10" s="129" customFormat="1" x14ac:dyDescent="0.35">
      <c r="A408" s="133"/>
      <c r="D408" s="130"/>
      <c r="F408" s="130"/>
      <c r="G408" s="130"/>
      <c r="H408" s="131"/>
      <c r="J408" s="132"/>
    </row>
    <row r="409" spans="1:10" s="129" customFormat="1" x14ac:dyDescent="0.35">
      <c r="A409" s="133"/>
      <c r="D409" s="130"/>
      <c r="F409" s="130"/>
      <c r="G409" s="130"/>
      <c r="H409" s="131"/>
      <c r="J409" s="132"/>
    </row>
    <row r="410" spans="1:10" s="129" customFormat="1" x14ac:dyDescent="0.35">
      <c r="A410" s="133"/>
      <c r="D410" s="130"/>
      <c r="F410" s="130"/>
      <c r="G410" s="130"/>
      <c r="H410" s="131"/>
      <c r="J410" s="132"/>
    </row>
    <row r="411" spans="1:10" s="129" customFormat="1" x14ac:dyDescent="0.35">
      <c r="A411" s="133"/>
      <c r="D411" s="130"/>
      <c r="F411" s="130"/>
      <c r="G411" s="130"/>
      <c r="H411" s="131"/>
      <c r="J411" s="132"/>
    </row>
    <row r="412" spans="1:10" s="129" customFormat="1" x14ac:dyDescent="0.35">
      <c r="A412" s="133"/>
      <c r="D412" s="130"/>
      <c r="F412" s="130"/>
      <c r="G412" s="130"/>
      <c r="H412" s="131"/>
      <c r="J412" s="132"/>
    </row>
    <row r="413" spans="1:10" s="129" customFormat="1" x14ac:dyDescent="0.35">
      <c r="A413" s="133"/>
      <c r="D413" s="130"/>
      <c r="F413" s="130"/>
      <c r="G413" s="130"/>
      <c r="H413" s="131"/>
      <c r="J413" s="132"/>
    </row>
    <row r="414" spans="1:10" s="129" customFormat="1" x14ac:dyDescent="0.35">
      <c r="A414" s="133"/>
      <c r="D414" s="130"/>
      <c r="F414" s="130"/>
      <c r="G414" s="130"/>
      <c r="H414" s="131"/>
      <c r="J414" s="132"/>
    </row>
    <row r="415" spans="1:10" s="129" customFormat="1" x14ac:dyDescent="0.35">
      <c r="A415" s="133"/>
      <c r="D415" s="130"/>
      <c r="F415" s="130"/>
      <c r="G415" s="130"/>
      <c r="H415" s="131"/>
      <c r="J415" s="132"/>
    </row>
    <row r="416" spans="1:10" s="129" customFormat="1" x14ac:dyDescent="0.35">
      <c r="A416" s="133"/>
      <c r="D416" s="130"/>
      <c r="F416" s="130"/>
      <c r="G416" s="130"/>
      <c r="H416" s="131"/>
      <c r="J416" s="132"/>
    </row>
    <row r="417" spans="1:10" s="129" customFormat="1" x14ac:dyDescent="0.35">
      <c r="A417" s="133"/>
      <c r="D417" s="130"/>
      <c r="F417" s="130"/>
      <c r="G417" s="130"/>
      <c r="H417" s="131"/>
      <c r="J417" s="132"/>
    </row>
    <row r="418" spans="1:10" s="129" customFormat="1" x14ac:dyDescent="0.35">
      <c r="A418" s="133"/>
      <c r="D418" s="130"/>
      <c r="F418" s="130"/>
      <c r="G418" s="130"/>
      <c r="H418" s="131"/>
      <c r="J418" s="132"/>
    </row>
    <row r="419" spans="1:10" s="129" customFormat="1" x14ac:dyDescent="0.35">
      <c r="A419" s="133"/>
      <c r="D419" s="130"/>
      <c r="F419" s="130"/>
      <c r="G419" s="130"/>
      <c r="H419" s="131"/>
      <c r="J419" s="132"/>
    </row>
    <row r="420" spans="1:10" s="129" customFormat="1" x14ac:dyDescent="0.35">
      <c r="A420" s="133"/>
      <c r="D420" s="130"/>
      <c r="F420" s="130"/>
      <c r="G420" s="130"/>
      <c r="H420" s="131"/>
      <c r="J420" s="132"/>
    </row>
    <row r="421" spans="1:10" s="129" customFormat="1" x14ac:dyDescent="0.35">
      <c r="A421" s="133"/>
      <c r="D421" s="130"/>
      <c r="F421" s="130"/>
      <c r="G421" s="130"/>
      <c r="H421" s="131"/>
      <c r="J421" s="132"/>
    </row>
    <row r="422" spans="1:10" s="129" customFormat="1" x14ac:dyDescent="0.35">
      <c r="A422" s="133"/>
      <c r="D422" s="130"/>
      <c r="F422" s="130"/>
      <c r="G422" s="130"/>
      <c r="H422" s="131"/>
      <c r="J422" s="132"/>
    </row>
    <row r="423" spans="1:10" s="129" customFormat="1" x14ac:dyDescent="0.35">
      <c r="A423" s="133"/>
      <c r="D423" s="130"/>
      <c r="F423" s="130"/>
      <c r="G423" s="130"/>
      <c r="H423" s="131"/>
      <c r="J423" s="132"/>
    </row>
    <row r="424" spans="1:10" s="129" customFormat="1" x14ac:dyDescent="0.35">
      <c r="A424" s="133"/>
      <c r="D424" s="130"/>
      <c r="F424" s="130"/>
      <c r="G424" s="130"/>
      <c r="H424" s="131"/>
      <c r="J424" s="132"/>
    </row>
    <row r="425" spans="1:10" s="129" customFormat="1" x14ac:dyDescent="0.35">
      <c r="A425" s="133"/>
      <c r="D425" s="130"/>
      <c r="F425" s="130"/>
      <c r="G425" s="130"/>
      <c r="H425" s="131"/>
      <c r="J425" s="132"/>
    </row>
    <row r="426" spans="1:10" s="129" customFormat="1" x14ac:dyDescent="0.35">
      <c r="A426" s="133"/>
      <c r="D426" s="130"/>
      <c r="F426" s="130"/>
      <c r="G426" s="130"/>
      <c r="H426" s="131"/>
      <c r="J426" s="132"/>
    </row>
    <row r="427" spans="1:10" s="129" customFormat="1" x14ac:dyDescent="0.35">
      <c r="A427" s="133"/>
      <c r="D427" s="130"/>
      <c r="F427" s="130"/>
      <c r="G427" s="130"/>
      <c r="H427" s="131"/>
      <c r="J427" s="132"/>
    </row>
    <row r="428" spans="1:10" s="129" customFormat="1" x14ac:dyDescent="0.35">
      <c r="A428" s="133"/>
      <c r="D428" s="130"/>
      <c r="F428" s="130"/>
      <c r="G428" s="130"/>
      <c r="H428" s="131"/>
      <c r="J428" s="132"/>
    </row>
    <row r="429" spans="1:10" s="129" customFormat="1" x14ac:dyDescent="0.35">
      <c r="A429" s="133"/>
      <c r="D429" s="130"/>
      <c r="F429" s="130"/>
      <c r="G429" s="130"/>
      <c r="H429" s="131"/>
      <c r="J429" s="132"/>
    </row>
    <row r="430" spans="1:10" s="129" customFormat="1" x14ac:dyDescent="0.35">
      <c r="A430" s="133"/>
      <c r="D430" s="130"/>
      <c r="F430" s="130"/>
      <c r="G430" s="130"/>
      <c r="H430" s="131"/>
      <c r="J430" s="132"/>
    </row>
    <row r="431" spans="1:10" s="129" customFormat="1" x14ac:dyDescent="0.35">
      <c r="A431" s="133"/>
      <c r="D431" s="130"/>
      <c r="F431" s="130"/>
      <c r="G431" s="130"/>
      <c r="H431" s="131"/>
      <c r="J431" s="132"/>
    </row>
    <row r="432" spans="1:10" s="129" customFormat="1" x14ac:dyDescent="0.35">
      <c r="A432" s="133"/>
      <c r="D432" s="130"/>
      <c r="F432" s="130"/>
      <c r="G432" s="130"/>
      <c r="H432" s="131"/>
      <c r="J432" s="132"/>
    </row>
    <row r="433" spans="1:10" s="129" customFormat="1" x14ac:dyDescent="0.35">
      <c r="A433" s="133"/>
      <c r="D433" s="130"/>
      <c r="F433" s="130"/>
      <c r="G433" s="130"/>
      <c r="H433" s="131"/>
      <c r="J433" s="132"/>
    </row>
    <row r="434" spans="1:10" s="129" customFormat="1" x14ac:dyDescent="0.35">
      <c r="A434" s="133"/>
      <c r="D434" s="130"/>
      <c r="F434" s="130"/>
      <c r="G434" s="130"/>
      <c r="H434" s="131"/>
      <c r="J434" s="132"/>
    </row>
    <row r="435" spans="1:10" s="129" customFormat="1" x14ac:dyDescent="0.35">
      <c r="A435" s="133"/>
      <c r="D435" s="130"/>
      <c r="F435" s="130"/>
      <c r="G435" s="130"/>
      <c r="H435" s="131"/>
      <c r="J435" s="132"/>
    </row>
    <row r="436" spans="1:10" s="129" customFormat="1" x14ac:dyDescent="0.35">
      <c r="A436" s="133"/>
      <c r="D436" s="130"/>
      <c r="F436" s="130"/>
      <c r="G436" s="130"/>
      <c r="H436" s="131"/>
      <c r="J436" s="132"/>
    </row>
    <row r="437" spans="1:10" s="129" customFormat="1" x14ac:dyDescent="0.35">
      <c r="A437" s="133"/>
      <c r="D437" s="130"/>
      <c r="F437" s="130"/>
      <c r="G437" s="130"/>
      <c r="H437" s="131"/>
      <c r="J437" s="132"/>
    </row>
    <row r="438" spans="1:10" s="129" customFormat="1" x14ac:dyDescent="0.35">
      <c r="A438" s="133"/>
      <c r="D438" s="130"/>
      <c r="F438" s="130"/>
      <c r="G438" s="130"/>
      <c r="H438" s="131"/>
      <c r="J438" s="132"/>
    </row>
    <row r="439" spans="1:10" s="129" customFormat="1" x14ac:dyDescent="0.35">
      <c r="A439" s="133"/>
      <c r="D439" s="130"/>
      <c r="F439" s="130"/>
      <c r="G439" s="130"/>
      <c r="H439" s="131"/>
      <c r="J439" s="132"/>
    </row>
    <row r="440" spans="1:10" s="129" customFormat="1" x14ac:dyDescent="0.35">
      <c r="A440" s="133"/>
      <c r="D440" s="130"/>
      <c r="F440" s="130"/>
      <c r="G440" s="130"/>
      <c r="H440" s="131"/>
      <c r="J440" s="132"/>
    </row>
    <row r="441" spans="1:10" s="129" customFormat="1" x14ac:dyDescent="0.35">
      <c r="A441" s="133"/>
      <c r="D441" s="130"/>
      <c r="F441" s="130"/>
      <c r="G441" s="130"/>
      <c r="H441" s="131"/>
      <c r="J441" s="132"/>
    </row>
    <row r="442" spans="1:10" s="129" customFormat="1" x14ac:dyDescent="0.35">
      <c r="A442" s="133"/>
      <c r="D442" s="130"/>
      <c r="F442" s="130"/>
      <c r="G442" s="130"/>
      <c r="H442" s="131"/>
      <c r="J442" s="132"/>
    </row>
    <row r="443" spans="1:10" s="129" customFormat="1" x14ac:dyDescent="0.35">
      <c r="A443" s="133"/>
      <c r="D443" s="130"/>
      <c r="F443" s="130"/>
      <c r="G443" s="130"/>
      <c r="H443" s="131"/>
      <c r="J443" s="132"/>
    </row>
    <row r="444" spans="1:10" s="129" customFormat="1" x14ac:dyDescent="0.35">
      <c r="A444" s="133"/>
      <c r="D444" s="130"/>
      <c r="F444" s="130"/>
      <c r="G444" s="130"/>
      <c r="H444" s="131"/>
      <c r="J444" s="132"/>
    </row>
    <row r="445" spans="1:10" s="129" customFormat="1" x14ac:dyDescent="0.35">
      <c r="A445" s="133"/>
      <c r="D445" s="130"/>
      <c r="F445" s="130"/>
      <c r="G445" s="130"/>
      <c r="H445" s="131"/>
      <c r="J445" s="132"/>
    </row>
    <row r="446" spans="1:10" s="129" customFormat="1" x14ac:dyDescent="0.35">
      <c r="A446" s="133"/>
      <c r="D446" s="130"/>
      <c r="F446" s="130"/>
      <c r="G446" s="130"/>
      <c r="H446" s="131"/>
      <c r="J446" s="132"/>
    </row>
    <row r="447" spans="1:10" s="129" customFormat="1" x14ac:dyDescent="0.35">
      <c r="A447" s="133"/>
      <c r="D447" s="130"/>
      <c r="F447" s="130"/>
      <c r="G447" s="130"/>
      <c r="H447" s="131"/>
      <c r="J447" s="132"/>
    </row>
    <row r="448" spans="1:10" s="129" customFormat="1" x14ac:dyDescent="0.35">
      <c r="A448" s="133"/>
      <c r="D448" s="130"/>
      <c r="F448" s="130"/>
      <c r="G448" s="130"/>
      <c r="H448" s="131"/>
      <c r="J448" s="132"/>
    </row>
    <row r="449" spans="1:10" s="129" customFormat="1" x14ac:dyDescent="0.35">
      <c r="A449" s="133"/>
      <c r="D449" s="130"/>
      <c r="F449" s="130"/>
      <c r="G449" s="130"/>
      <c r="H449" s="131"/>
      <c r="J449" s="132"/>
    </row>
    <row r="450" spans="1:10" s="129" customFormat="1" x14ac:dyDescent="0.35">
      <c r="A450" s="133"/>
      <c r="D450" s="130"/>
      <c r="F450" s="130"/>
      <c r="G450" s="130"/>
      <c r="H450" s="131"/>
      <c r="J450" s="132"/>
    </row>
    <row r="451" spans="1:10" s="129" customFormat="1" x14ac:dyDescent="0.35">
      <c r="A451" s="133"/>
      <c r="D451" s="130"/>
      <c r="F451" s="130"/>
      <c r="G451" s="130"/>
      <c r="H451" s="131"/>
      <c r="J451" s="132"/>
    </row>
    <row r="452" spans="1:10" s="129" customFormat="1" x14ac:dyDescent="0.35">
      <c r="A452" s="133"/>
      <c r="D452" s="130"/>
      <c r="F452" s="130"/>
      <c r="G452" s="130"/>
      <c r="H452" s="131"/>
      <c r="J452" s="132"/>
    </row>
    <row r="453" spans="1:10" s="129" customFormat="1" x14ac:dyDescent="0.35">
      <c r="A453" s="133"/>
      <c r="D453" s="130"/>
      <c r="F453" s="130"/>
      <c r="G453" s="130"/>
      <c r="H453" s="131"/>
      <c r="J453" s="132"/>
    </row>
    <row r="454" spans="1:10" s="129" customFormat="1" x14ac:dyDescent="0.35">
      <c r="A454" s="133"/>
      <c r="D454" s="130"/>
      <c r="F454" s="130"/>
      <c r="G454" s="130"/>
      <c r="H454" s="131"/>
      <c r="J454" s="132"/>
    </row>
    <row r="455" spans="1:10" s="129" customFormat="1" x14ac:dyDescent="0.35">
      <c r="A455" s="133"/>
      <c r="D455" s="130"/>
      <c r="F455" s="130"/>
      <c r="G455" s="130"/>
      <c r="H455" s="131"/>
      <c r="J455" s="132"/>
    </row>
    <row r="456" spans="1:10" s="129" customFormat="1" x14ac:dyDescent="0.35">
      <c r="A456" s="133"/>
      <c r="D456" s="130"/>
      <c r="F456" s="130"/>
      <c r="G456" s="130"/>
      <c r="H456" s="131"/>
      <c r="J456" s="132"/>
    </row>
    <row r="457" spans="1:10" s="129" customFormat="1" x14ac:dyDescent="0.35">
      <c r="A457" s="133"/>
      <c r="D457" s="130"/>
      <c r="F457" s="130"/>
      <c r="G457" s="130"/>
      <c r="H457" s="131"/>
      <c r="J457" s="132"/>
    </row>
    <row r="458" spans="1:10" s="129" customFormat="1" x14ac:dyDescent="0.35">
      <c r="A458" s="133"/>
      <c r="D458" s="130"/>
      <c r="F458" s="130"/>
      <c r="G458" s="130"/>
      <c r="H458" s="131"/>
      <c r="J458" s="132"/>
    </row>
    <row r="459" spans="1:10" s="129" customFormat="1" x14ac:dyDescent="0.35">
      <c r="A459" s="133"/>
      <c r="D459" s="130"/>
      <c r="F459" s="130"/>
      <c r="G459" s="130"/>
      <c r="H459" s="131"/>
      <c r="J459" s="132"/>
    </row>
    <row r="460" spans="1:10" s="129" customFormat="1" x14ac:dyDescent="0.35">
      <c r="A460" s="133"/>
      <c r="D460" s="130"/>
      <c r="F460" s="130"/>
      <c r="G460" s="130"/>
      <c r="H460" s="131"/>
      <c r="J460" s="132"/>
    </row>
    <row r="461" spans="1:10" s="129" customFormat="1" x14ac:dyDescent="0.35">
      <c r="A461" s="133"/>
      <c r="D461" s="130"/>
      <c r="F461" s="130"/>
      <c r="G461" s="130"/>
      <c r="H461" s="131"/>
      <c r="J461" s="132"/>
    </row>
    <row r="462" spans="1:10" s="129" customFormat="1" x14ac:dyDescent="0.35">
      <c r="A462" s="133"/>
      <c r="D462" s="130"/>
      <c r="F462" s="130"/>
      <c r="G462" s="130"/>
      <c r="H462" s="131"/>
      <c r="J462" s="132"/>
    </row>
    <row r="463" spans="1:10" s="129" customFormat="1" x14ac:dyDescent="0.35">
      <c r="A463" s="133"/>
      <c r="D463" s="130"/>
      <c r="F463" s="130"/>
      <c r="G463" s="130"/>
      <c r="H463" s="131"/>
      <c r="J463" s="132"/>
    </row>
    <row r="464" spans="1:10" s="129" customFormat="1" x14ac:dyDescent="0.35">
      <c r="A464" s="133"/>
      <c r="D464" s="130"/>
      <c r="F464" s="130"/>
      <c r="G464" s="130"/>
      <c r="H464" s="131"/>
      <c r="J464" s="132"/>
    </row>
    <row r="465" spans="1:10" s="129" customFormat="1" x14ac:dyDescent="0.35">
      <c r="A465" s="133"/>
      <c r="D465" s="130"/>
      <c r="F465" s="130"/>
      <c r="G465" s="130"/>
      <c r="H465" s="131"/>
      <c r="J465" s="132"/>
    </row>
    <row r="466" spans="1:10" s="129" customFormat="1" x14ac:dyDescent="0.35">
      <c r="A466" s="133"/>
      <c r="D466" s="130"/>
      <c r="F466" s="130"/>
      <c r="G466" s="130"/>
      <c r="H466" s="131"/>
      <c r="J466" s="132"/>
    </row>
    <row r="467" spans="1:10" s="129" customFormat="1" x14ac:dyDescent="0.35">
      <c r="A467" s="133"/>
      <c r="D467" s="130"/>
      <c r="F467" s="130"/>
      <c r="G467" s="130"/>
      <c r="H467" s="131"/>
      <c r="J467" s="132"/>
    </row>
    <row r="468" spans="1:10" s="129" customFormat="1" x14ac:dyDescent="0.35">
      <c r="A468" s="133"/>
      <c r="D468" s="130"/>
      <c r="F468" s="130"/>
      <c r="G468" s="130"/>
      <c r="H468" s="131"/>
      <c r="J468" s="132"/>
    </row>
    <row r="469" spans="1:10" s="129" customFormat="1" x14ac:dyDescent="0.35">
      <c r="A469" s="133"/>
      <c r="D469" s="130"/>
      <c r="F469" s="130"/>
      <c r="G469" s="130"/>
      <c r="H469" s="131"/>
      <c r="J469" s="132"/>
    </row>
    <row r="470" spans="1:10" s="129" customFormat="1" x14ac:dyDescent="0.35">
      <c r="A470" s="133"/>
      <c r="D470" s="130"/>
      <c r="F470" s="130"/>
      <c r="G470" s="130"/>
      <c r="H470" s="131"/>
      <c r="J470" s="132"/>
    </row>
    <row r="471" spans="1:10" s="129" customFormat="1" x14ac:dyDescent="0.35">
      <c r="A471" s="133"/>
      <c r="D471" s="130"/>
      <c r="F471" s="130"/>
      <c r="G471" s="130"/>
      <c r="H471" s="131"/>
      <c r="J471" s="132"/>
    </row>
    <row r="472" spans="1:10" s="129" customFormat="1" x14ac:dyDescent="0.35">
      <c r="A472" s="133"/>
      <c r="D472" s="130"/>
      <c r="F472" s="130"/>
      <c r="G472" s="130"/>
      <c r="H472" s="131"/>
      <c r="J472" s="132"/>
    </row>
    <row r="473" spans="1:10" s="129" customFormat="1" x14ac:dyDescent="0.35">
      <c r="A473" s="133"/>
      <c r="D473" s="130"/>
      <c r="F473" s="130"/>
      <c r="G473" s="130"/>
      <c r="H473" s="131"/>
      <c r="J473" s="132"/>
    </row>
    <row r="474" spans="1:10" s="129" customFormat="1" x14ac:dyDescent="0.35">
      <c r="A474" s="133"/>
      <c r="D474" s="130"/>
      <c r="F474" s="130"/>
      <c r="G474" s="130"/>
      <c r="H474" s="131"/>
      <c r="J474" s="132"/>
    </row>
    <row r="475" spans="1:10" s="129" customFormat="1" x14ac:dyDescent="0.35">
      <c r="A475" s="133"/>
      <c r="D475" s="130"/>
      <c r="F475" s="130"/>
      <c r="G475" s="130"/>
      <c r="H475" s="131"/>
      <c r="J475" s="132"/>
    </row>
    <row r="476" spans="1:10" s="129" customFormat="1" x14ac:dyDescent="0.35">
      <c r="A476" s="133"/>
      <c r="D476" s="130"/>
      <c r="F476" s="130"/>
      <c r="G476" s="130"/>
      <c r="H476" s="131"/>
      <c r="J476" s="132"/>
    </row>
    <row r="477" spans="1:10" s="129" customFormat="1" x14ac:dyDescent="0.35">
      <c r="A477" s="133"/>
      <c r="D477" s="130"/>
      <c r="F477" s="130"/>
      <c r="G477" s="130"/>
      <c r="H477" s="131"/>
      <c r="J477" s="132"/>
    </row>
    <row r="478" spans="1:10" s="129" customFormat="1" x14ac:dyDescent="0.35">
      <c r="A478" s="133"/>
      <c r="D478" s="130"/>
      <c r="F478" s="130"/>
      <c r="G478" s="130"/>
      <c r="H478" s="131"/>
      <c r="J478" s="132"/>
    </row>
    <row r="479" spans="1:10" s="129" customFormat="1" x14ac:dyDescent="0.35">
      <c r="A479" s="133"/>
      <c r="D479" s="130"/>
      <c r="F479" s="130"/>
      <c r="G479" s="130"/>
      <c r="H479" s="131"/>
      <c r="J479" s="132"/>
    </row>
    <row r="480" spans="1:10" s="129" customFormat="1" x14ac:dyDescent="0.35">
      <c r="A480" s="133"/>
      <c r="D480" s="130"/>
      <c r="F480" s="130"/>
      <c r="G480" s="130"/>
      <c r="H480" s="131"/>
      <c r="J480" s="132"/>
    </row>
    <row r="481" spans="1:10" s="129" customFormat="1" x14ac:dyDescent="0.35">
      <c r="A481" s="133"/>
      <c r="D481" s="130"/>
      <c r="F481" s="130"/>
      <c r="G481" s="130"/>
      <c r="H481" s="131"/>
      <c r="J481" s="132"/>
    </row>
    <row r="482" spans="1:10" s="129" customFormat="1" x14ac:dyDescent="0.35">
      <c r="A482" s="133"/>
      <c r="D482" s="130"/>
      <c r="F482" s="130"/>
      <c r="G482" s="130"/>
      <c r="H482" s="131"/>
      <c r="J482" s="132"/>
    </row>
    <row r="483" spans="1:10" s="129" customFormat="1" x14ac:dyDescent="0.35">
      <c r="A483" s="133"/>
      <c r="D483" s="130"/>
      <c r="F483" s="130"/>
      <c r="G483" s="130"/>
      <c r="H483" s="131"/>
      <c r="J483" s="132"/>
    </row>
    <row r="484" spans="1:10" s="129" customFormat="1" x14ac:dyDescent="0.35">
      <c r="A484" s="133"/>
      <c r="D484" s="130"/>
      <c r="F484" s="130"/>
      <c r="G484" s="130"/>
      <c r="H484" s="131"/>
      <c r="J484" s="132"/>
    </row>
    <row r="485" spans="1:10" s="129" customFormat="1" x14ac:dyDescent="0.35">
      <c r="A485" s="133"/>
      <c r="D485" s="130"/>
      <c r="F485" s="130"/>
      <c r="G485" s="130"/>
      <c r="H485" s="131"/>
      <c r="J485" s="132"/>
    </row>
    <row r="486" spans="1:10" s="129" customFormat="1" x14ac:dyDescent="0.35">
      <c r="A486" s="133"/>
      <c r="D486" s="130"/>
      <c r="F486" s="130"/>
      <c r="G486" s="130"/>
      <c r="H486" s="131"/>
      <c r="J486" s="132"/>
    </row>
    <row r="487" spans="1:10" s="129" customFormat="1" x14ac:dyDescent="0.35">
      <c r="A487" s="133"/>
      <c r="D487" s="130"/>
      <c r="F487" s="130"/>
      <c r="G487" s="130"/>
      <c r="H487" s="131"/>
      <c r="J487" s="132"/>
    </row>
    <row r="488" spans="1:10" s="129" customFormat="1" x14ac:dyDescent="0.35">
      <c r="A488" s="133"/>
      <c r="D488" s="130"/>
      <c r="F488" s="130"/>
      <c r="G488" s="130"/>
      <c r="H488" s="131"/>
      <c r="J488" s="132"/>
    </row>
    <row r="489" spans="1:10" s="129" customFormat="1" x14ac:dyDescent="0.35">
      <c r="A489" s="133"/>
      <c r="D489" s="130"/>
      <c r="F489" s="130"/>
      <c r="G489" s="130"/>
      <c r="H489" s="131"/>
      <c r="J489" s="132"/>
    </row>
    <row r="490" spans="1:10" s="129" customFormat="1" x14ac:dyDescent="0.35">
      <c r="A490" s="133"/>
      <c r="D490" s="130"/>
      <c r="F490" s="130"/>
      <c r="G490" s="130"/>
      <c r="H490" s="131"/>
      <c r="J490" s="132"/>
    </row>
    <row r="491" spans="1:10" s="129" customFormat="1" x14ac:dyDescent="0.35">
      <c r="A491" s="133"/>
      <c r="D491" s="130"/>
      <c r="F491" s="130"/>
      <c r="G491" s="130"/>
      <c r="H491" s="131"/>
      <c r="J491" s="132"/>
    </row>
    <row r="492" spans="1:10" s="129" customFormat="1" x14ac:dyDescent="0.35">
      <c r="A492" s="133"/>
      <c r="D492" s="130"/>
      <c r="F492" s="130"/>
      <c r="G492" s="130"/>
      <c r="H492" s="131"/>
      <c r="J492" s="132"/>
    </row>
    <row r="493" spans="1:10" s="129" customFormat="1" x14ac:dyDescent="0.35">
      <c r="A493" s="133"/>
      <c r="D493" s="130"/>
      <c r="F493" s="130"/>
      <c r="G493" s="130"/>
      <c r="H493" s="131"/>
      <c r="J493" s="132"/>
    </row>
    <row r="494" spans="1:10" s="129" customFormat="1" x14ac:dyDescent="0.35">
      <c r="A494" s="133"/>
      <c r="D494" s="130"/>
      <c r="F494" s="130"/>
      <c r="G494" s="130"/>
      <c r="H494" s="131"/>
      <c r="J494" s="132"/>
    </row>
    <row r="495" spans="1:10" s="129" customFormat="1" x14ac:dyDescent="0.35">
      <c r="A495" s="133"/>
      <c r="D495" s="130"/>
      <c r="F495" s="130"/>
      <c r="G495" s="130"/>
      <c r="H495" s="131"/>
      <c r="J495" s="132"/>
    </row>
    <row r="496" spans="1:10" s="129" customFormat="1" x14ac:dyDescent="0.35">
      <c r="A496" s="133"/>
      <c r="D496" s="130"/>
      <c r="F496" s="130"/>
      <c r="G496" s="130"/>
      <c r="H496" s="131"/>
      <c r="J496" s="132"/>
    </row>
    <row r="497" spans="1:10" s="129" customFormat="1" x14ac:dyDescent="0.35">
      <c r="A497" s="133"/>
      <c r="D497" s="130"/>
      <c r="F497" s="130"/>
      <c r="G497" s="130"/>
      <c r="H497" s="131"/>
      <c r="J497" s="132"/>
    </row>
    <row r="498" spans="1:10" s="129" customFormat="1" x14ac:dyDescent="0.35">
      <c r="A498" s="133"/>
      <c r="D498" s="130"/>
      <c r="F498" s="130"/>
      <c r="G498" s="130"/>
      <c r="H498" s="131"/>
      <c r="J498" s="132"/>
    </row>
    <row r="499" spans="1:10" s="129" customFormat="1" x14ac:dyDescent="0.35">
      <c r="A499" s="133"/>
      <c r="D499" s="130"/>
      <c r="F499" s="130"/>
      <c r="G499" s="130"/>
      <c r="H499" s="131"/>
      <c r="J499" s="132"/>
    </row>
    <row r="500" spans="1:10" s="129" customFormat="1" x14ac:dyDescent="0.35">
      <c r="A500" s="133"/>
      <c r="D500" s="130"/>
      <c r="F500" s="130"/>
      <c r="G500" s="130"/>
      <c r="H500" s="131"/>
      <c r="J500" s="132"/>
    </row>
    <row r="501" spans="1:10" s="129" customFormat="1" x14ac:dyDescent="0.35">
      <c r="A501" s="133"/>
      <c r="D501" s="130"/>
      <c r="F501" s="130"/>
      <c r="G501" s="130"/>
      <c r="H501" s="131"/>
      <c r="J501" s="132"/>
    </row>
    <row r="502" spans="1:10" s="129" customFormat="1" x14ac:dyDescent="0.35">
      <c r="A502" s="133"/>
      <c r="D502" s="130"/>
      <c r="F502" s="130"/>
      <c r="G502" s="130"/>
      <c r="H502" s="131"/>
      <c r="J502" s="132"/>
    </row>
    <row r="503" spans="1:10" s="129" customFormat="1" x14ac:dyDescent="0.35">
      <c r="A503" s="133"/>
      <c r="D503" s="130"/>
      <c r="F503" s="130"/>
      <c r="G503" s="130"/>
      <c r="H503" s="131"/>
      <c r="J503" s="132"/>
    </row>
    <row r="504" spans="1:10" s="129" customFormat="1" x14ac:dyDescent="0.35">
      <c r="A504" s="133"/>
      <c r="D504" s="130"/>
      <c r="F504" s="130"/>
      <c r="G504" s="130"/>
      <c r="H504" s="131"/>
      <c r="J504" s="132"/>
    </row>
    <row r="505" spans="1:10" s="129" customFormat="1" x14ac:dyDescent="0.35">
      <c r="A505" s="133"/>
      <c r="D505" s="130"/>
      <c r="F505" s="130"/>
      <c r="G505" s="130"/>
      <c r="H505" s="131"/>
      <c r="J505" s="132"/>
    </row>
    <row r="506" spans="1:10" s="129" customFormat="1" x14ac:dyDescent="0.35">
      <c r="A506" s="133"/>
      <c r="D506" s="130"/>
      <c r="F506" s="130"/>
      <c r="G506" s="130"/>
      <c r="H506" s="131"/>
      <c r="J506" s="132"/>
    </row>
    <row r="507" spans="1:10" s="129" customFormat="1" x14ac:dyDescent="0.35">
      <c r="A507" s="133"/>
      <c r="D507" s="130"/>
      <c r="F507" s="130"/>
      <c r="G507" s="130"/>
      <c r="H507" s="131"/>
      <c r="J507" s="132"/>
    </row>
    <row r="508" spans="1:10" s="129" customFormat="1" x14ac:dyDescent="0.35">
      <c r="A508" s="133"/>
      <c r="D508" s="130"/>
      <c r="F508" s="130"/>
      <c r="G508" s="130"/>
      <c r="H508" s="131"/>
      <c r="J508" s="132"/>
    </row>
    <row r="509" spans="1:10" s="129" customFormat="1" x14ac:dyDescent="0.35">
      <c r="A509" s="133"/>
      <c r="D509" s="130"/>
      <c r="F509" s="130"/>
      <c r="G509" s="130"/>
      <c r="H509" s="131"/>
      <c r="J509" s="132"/>
    </row>
    <row r="510" spans="1:10" s="129" customFormat="1" x14ac:dyDescent="0.35">
      <c r="A510" s="133"/>
      <c r="D510" s="130"/>
      <c r="F510" s="130"/>
      <c r="G510" s="130"/>
      <c r="H510" s="131"/>
      <c r="J510" s="132"/>
    </row>
    <row r="511" spans="1:10" s="129" customFormat="1" x14ac:dyDescent="0.35">
      <c r="A511" s="133"/>
      <c r="D511" s="130"/>
      <c r="F511" s="130"/>
      <c r="G511" s="130"/>
      <c r="H511" s="131"/>
      <c r="J511" s="132"/>
    </row>
    <row r="512" spans="1:10" s="129" customFormat="1" x14ac:dyDescent="0.35">
      <c r="A512" s="133"/>
      <c r="D512" s="130"/>
      <c r="F512" s="130"/>
      <c r="G512" s="130"/>
      <c r="H512" s="131"/>
      <c r="J512" s="132"/>
    </row>
    <row r="513" spans="1:10" s="129" customFormat="1" x14ac:dyDescent="0.35">
      <c r="A513" s="133"/>
      <c r="D513" s="130"/>
      <c r="F513" s="130"/>
      <c r="G513" s="130"/>
      <c r="H513" s="131"/>
      <c r="J513" s="132"/>
    </row>
    <row r="514" spans="1:10" s="129" customFormat="1" x14ac:dyDescent="0.35">
      <c r="A514" s="133"/>
      <c r="D514" s="130"/>
      <c r="F514" s="130"/>
      <c r="G514" s="130"/>
      <c r="H514" s="131"/>
      <c r="J514" s="132"/>
    </row>
  </sheetData>
  <sheetProtection algorithmName="SHA-512" hashValue="LW5wr5FFLNsv5hhlfL7IiPPzk5D/t9RShO8n/sw/bhZngSGoXcfg9LvStFfsoEnmWu/a85L1ImECKb0BpxDmtg==" saltValue="1jEhrgjIXbA4i0HMEHI3qQ==" spinCount="100000" sheet="1" objects="1" scenarios="1" insertRows="0"/>
  <mergeCells count="4">
    <mergeCell ref="B304:F304"/>
    <mergeCell ref="C2:E2"/>
    <mergeCell ref="C3:E3"/>
    <mergeCell ref="C4:E4"/>
  </mergeCells>
  <conditionalFormatting sqref="C7:C13">
    <cfRule type="cellIs" dxfId="124" priority="16" operator="equal">
      <formula>0</formula>
    </cfRule>
  </conditionalFormatting>
  <conditionalFormatting sqref="B221:B222">
    <cfRule type="cellIs" dxfId="123" priority="14" stopIfTrue="1" operator="equal">
      <formula>"Kies eerst uw systematiek voor de berekening van de subsidiabele kosten"</formula>
    </cfRule>
  </conditionalFormatting>
  <conditionalFormatting sqref="E236">
    <cfRule type="cellIs" dxfId="122" priority="15" stopIfTrue="1" operator="equal">
      <formula>"Opslag algemene kosten (50%)"</formula>
    </cfRule>
  </conditionalFormatting>
  <conditionalFormatting sqref="B260 B262">
    <cfRule type="cellIs" dxfId="121" priority="12" stopIfTrue="1" operator="equal">
      <formula>"Kies eerst uw systematiek voor de berekening van de subsidiabele kosten"</formula>
    </cfRule>
  </conditionalFormatting>
  <conditionalFormatting sqref="B261">
    <cfRule type="cellIs" dxfId="120" priority="11" stopIfTrue="1" operator="equal">
      <formula>"Kies eerst uw systematiek voor de berekening van de subsidiabele kosten"</formula>
    </cfRule>
  </conditionalFormatting>
  <conditionalFormatting sqref="B17:B18">
    <cfRule type="cellIs" dxfId="119" priority="10" stopIfTrue="1" operator="equal">
      <formula>"Kies eerst uw systematiek voor de berekening van de subsidiabele kosten"</formula>
    </cfRule>
  </conditionalFormatting>
  <conditionalFormatting sqref="B32:B33">
    <cfRule type="cellIs" dxfId="118" priority="8" stopIfTrue="1" operator="equal">
      <formula>"Kies eerst uw systematiek voor de berekening van de subsidiabele kosten"</formula>
    </cfRule>
  </conditionalFormatting>
  <conditionalFormatting sqref="E47">
    <cfRule type="cellIs" dxfId="117" priority="9" stopIfTrue="1" operator="equal">
      <formula>"Opslag algemene kosten (50%)"</formula>
    </cfRule>
  </conditionalFormatting>
  <conditionalFormatting sqref="B71:B72">
    <cfRule type="cellIs" dxfId="116" priority="6" stopIfTrue="1" operator="equal">
      <formula>"Kies eerst uw systematiek voor de berekening van de subsidiabele kosten"</formula>
    </cfRule>
  </conditionalFormatting>
  <conditionalFormatting sqref="E86">
    <cfRule type="cellIs" dxfId="115" priority="7" stopIfTrue="1" operator="equal">
      <formula>"Opslag algemene kosten (50%)"</formula>
    </cfRule>
  </conditionalFormatting>
  <conditionalFormatting sqref="B121:B122">
    <cfRule type="cellIs" dxfId="114" priority="4" stopIfTrue="1" operator="equal">
      <formula>"Kies eerst uw systematiek voor de berekening van de subsidiabele kosten"</formula>
    </cfRule>
  </conditionalFormatting>
  <conditionalFormatting sqref="E136">
    <cfRule type="cellIs" dxfId="113" priority="5" stopIfTrue="1" operator="equal">
      <formula>"Opslag algemene kosten (50%)"</formula>
    </cfRule>
  </conditionalFormatting>
  <conditionalFormatting sqref="B171:B172">
    <cfRule type="cellIs" dxfId="112" priority="2" stopIfTrue="1" operator="equal">
      <formula>"Kies eerst uw systematiek voor de berekening van de subsidiabele kosten"</formula>
    </cfRule>
  </conditionalFormatting>
  <conditionalFormatting sqref="E186">
    <cfRule type="cellIs" dxfId="111" priority="3" stopIfTrue="1" operator="equal">
      <formula>"Opslag algemene kosten (50%)"</formula>
    </cfRule>
  </conditionalFormatting>
  <conditionalFormatting sqref="E276">
    <cfRule type="cellIs" dxfId="110" priority="1" stopIfTrue="1" operator="equal">
      <formula>"Opslag algemene kosten (50%)"</formula>
    </cfRule>
  </conditionalFormatting>
  <dataValidations count="1">
    <dataValidation type="list" allowBlank="1" showInputMessage="1" showErrorMessage="1" sqref="C4:E4" xr:uid="{C223C7F5-3EA8-4C3D-B79C-B9233CF7F56D}">
      <formula1>$B$350:$C$350</formula1>
    </dataValidation>
  </dataValidations>
  <pageMargins left="0.70866141732283472" right="0.70866141732283472" top="0.74803149606299213" bottom="0.74803149606299213" header="0.31496062992125984" footer="0.31496062992125984"/>
  <pageSetup paperSize="9" scale="38" fitToHeight="2" orientation="portrait" r:id="rId1"/>
  <headerFooter>
    <oddHeader>&amp;L&amp;F, &amp;A&amp;R&amp;D &amp;T</oddHeader>
  </headerFooter>
  <rowBreaks count="1" manualBreakCount="1">
    <brk id="120" max="8" man="1"/>
  </rowBreaks>
  <ignoredErrors>
    <ignoredError sqref="B14:J32 B57:J491 B56:I56 B7:C13 E7:J13 B34:J55 C33:J33"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99BE993-6B09-4727-AA5C-7D616171AFD2}">
          <x14:formula1>
            <xm:f>AGVV!$B$4:$B$6</xm:f>
          </x14:formula1>
          <xm:sqref>C261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1E9DF-0D5B-4CDD-9B45-45A599BC8AA1}">
  <sheetPr codeName="Blad9"/>
  <dimension ref="A1:Q514"/>
  <sheetViews>
    <sheetView zoomScaleNormal="100" workbookViewId="0"/>
  </sheetViews>
  <sheetFormatPr defaultColWidth="12.453125" defaultRowHeight="13" x14ac:dyDescent="0.35"/>
  <cols>
    <col min="1" max="1" width="4.1796875" style="12" customWidth="1"/>
    <col min="2" max="2" width="39.453125" style="30" customWidth="1"/>
    <col min="3" max="3" width="30" style="30" customWidth="1"/>
    <col min="4" max="4" width="18.81640625" style="134" bestFit="1" customWidth="1"/>
    <col min="5" max="5" width="33.7265625" style="30" customWidth="1"/>
    <col min="6" max="6" width="18.453125" style="134" bestFit="1" customWidth="1"/>
    <col min="7" max="7" width="18.453125" style="134" customWidth="1"/>
    <col min="8" max="8" width="4.7265625" style="135" customWidth="1"/>
    <col min="9" max="9" width="5" style="28" customWidth="1"/>
    <col min="10" max="10" width="8.453125" style="29" customWidth="1"/>
    <col min="11" max="11" width="16.7265625" style="28" customWidth="1"/>
    <col min="12" max="17" width="49.1796875" style="28" customWidth="1"/>
    <col min="18" max="16384" width="12.453125" style="30"/>
  </cols>
  <sheetData>
    <row r="1" spans="1:17" thickBot="1" x14ac:dyDescent="0.4">
      <c r="B1" s="24"/>
      <c r="C1" s="25"/>
      <c r="D1" s="25"/>
      <c r="E1" s="24"/>
      <c r="F1" s="161"/>
      <c r="G1" s="27"/>
      <c r="H1" s="25"/>
    </row>
    <row r="2" spans="1:17" s="37" customFormat="1" ht="14.5" customHeight="1" x14ac:dyDescent="0.35">
      <c r="A2" s="10"/>
      <c r="B2" s="31" t="s">
        <v>16</v>
      </c>
      <c r="C2" s="170" t="s">
        <v>134</v>
      </c>
      <c r="D2" s="171"/>
      <c r="E2" s="172"/>
      <c r="F2" s="32"/>
      <c r="G2" s="33"/>
      <c r="H2" s="34"/>
      <c r="I2" s="35"/>
      <c r="J2" s="36"/>
      <c r="K2" s="35"/>
      <c r="L2" s="35"/>
      <c r="M2" s="35"/>
      <c r="N2" s="35"/>
      <c r="O2" s="35"/>
      <c r="P2" s="35"/>
      <c r="Q2" s="35"/>
    </row>
    <row r="3" spans="1:17" s="43" customFormat="1" ht="14.5" customHeight="1" x14ac:dyDescent="0.35">
      <c r="A3" s="38"/>
      <c r="B3" s="39" t="s">
        <v>0</v>
      </c>
      <c r="C3" s="173" t="s">
        <v>63</v>
      </c>
      <c r="D3" s="174"/>
      <c r="E3" s="175"/>
      <c r="F3" s="40"/>
      <c r="G3" s="41"/>
      <c r="H3" s="42"/>
      <c r="I3" s="25"/>
      <c r="J3" s="24"/>
      <c r="K3" s="25"/>
      <c r="L3" s="25"/>
      <c r="M3" s="25"/>
      <c r="N3" s="25"/>
      <c r="O3" s="25"/>
      <c r="P3" s="25"/>
      <c r="Q3" s="25"/>
    </row>
    <row r="4" spans="1:17" s="43" customFormat="1" ht="15" customHeight="1" thickBot="1" x14ac:dyDescent="0.4">
      <c r="A4" s="38"/>
      <c r="B4" s="44" t="s">
        <v>110</v>
      </c>
      <c r="C4" s="176"/>
      <c r="D4" s="177"/>
      <c r="E4" s="178"/>
      <c r="F4" s="45"/>
      <c r="G4" s="41"/>
      <c r="H4" s="42"/>
      <c r="I4" s="25"/>
      <c r="J4" s="24"/>
      <c r="K4" s="25"/>
      <c r="L4" s="25"/>
      <c r="M4" s="25"/>
      <c r="N4" s="25"/>
      <c r="O4" s="25"/>
      <c r="P4" s="25"/>
      <c r="Q4" s="25"/>
    </row>
    <row r="5" spans="1:17" s="43" customFormat="1" ht="14.5" customHeight="1" x14ac:dyDescent="0.35">
      <c r="A5" s="38"/>
      <c r="B5" s="46"/>
      <c r="C5" s="47"/>
      <c r="D5" s="47"/>
      <c r="E5" s="47"/>
      <c r="F5" s="41"/>
      <c r="G5" s="41"/>
      <c r="H5" s="42"/>
      <c r="I5" s="25"/>
      <c r="J5" s="24"/>
      <c r="K5" s="25"/>
      <c r="L5" s="25"/>
      <c r="M5" s="25"/>
      <c r="N5" s="25"/>
      <c r="O5" s="25"/>
      <c r="P5" s="25"/>
      <c r="Q5" s="25"/>
    </row>
    <row r="6" spans="1:17" s="43" customFormat="1" ht="15" thickBot="1" x14ac:dyDescent="0.4">
      <c r="A6" s="38"/>
      <c r="B6" s="48" t="s">
        <v>115</v>
      </c>
      <c r="C6" s="49"/>
      <c r="D6" s="50"/>
      <c r="E6" s="51"/>
      <c r="F6" s="52"/>
      <c r="G6" s="53"/>
      <c r="H6" s="34"/>
      <c r="I6" s="25"/>
      <c r="J6" s="24"/>
      <c r="K6" s="25"/>
      <c r="L6" s="25"/>
      <c r="M6" s="25"/>
      <c r="N6" s="25"/>
      <c r="O6" s="25"/>
      <c r="P6" s="25"/>
      <c r="Q6" s="25"/>
    </row>
    <row r="7" spans="1:17" s="43" customFormat="1" ht="14.5" customHeight="1" x14ac:dyDescent="0.35">
      <c r="A7" s="38"/>
      <c r="B7" s="54" t="s">
        <v>25</v>
      </c>
      <c r="C7" s="55">
        <v>0</v>
      </c>
      <c r="D7" s="181" t="str">
        <f>IF(C7&gt;250000,"De subsidieverlening voor deze activiteit kan niet hoger zijn dan € 250.000","")</f>
        <v/>
      </c>
      <c r="E7" s="41"/>
      <c r="F7" s="41"/>
      <c r="G7" s="25"/>
      <c r="H7" s="24"/>
      <c r="I7" s="25"/>
      <c r="J7" s="25"/>
      <c r="K7" s="25"/>
      <c r="L7" s="25"/>
      <c r="M7" s="25"/>
      <c r="N7" s="25"/>
      <c r="O7" s="25"/>
    </row>
    <row r="8" spans="1:17" s="43" customFormat="1" ht="14.5" customHeight="1" x14ac:dyDescent="0.35">
      <c r="A8" s="38"/>
      <c r="B8" s="56" t="s">
        <v>26</v>
      </c>
      <c r="C8" s="57">
        <v>0</v>
      </c>
      <c r="D8" s="181" t="str">
        <f>IF(C8&gt;250000,"De subsidieverlening voor deze activiteit kan niet hoger zijn dan € 250.000","")</f>
        <v/>
      </c>
      <c r="E8" s="41"/>
      <c r="F8" s="41"/>
      <c r="G8" s="25"/>
      <c r="H8" s="24"/>
      <c r="I8" s="25"/>
      <c r="J8" s="25"/>
      <c r="K8" s="25"/>
      <c r="L8" s="25"/>
      <c r="M8" s="25"/>
      <c r="N8" s="25"/>
      <c r="O8" s="25"/>
    </row>
    <row r="9" spans="1:17" s="43" customFormat="1" ht="14.5" customHeight="1" x14ac:dyDescent="0.35">
      <c r="A9" s="38"/>
      <c r="B9" s="56" t="s">
        <v>27</v>
      </c>
      <c r="C9" s="57">
        <v>0</v>
      </c>
      <c r="D9" s="181" t="str">
        <f>IF(C9&gt;250000,"De subsidieverlening voor deze activiteit kan niet hoger zijn dan € 250.000","")</f>
        <v/>
      </c>
      <c r="E9" s="41"/>
      <c r="F9" s="41"/>
      <c r="G9" s="25"/>
      <c r="H9" s="24"/>
      <c r="I9" s="25"/>
      <c r="J9" s="25"/>
      <c r="K9" s="25"/>
      <c r="L9" s="25"/>
      <c r="M9" s="25"/>
      <c r="N9" s="25"/>
      <c r="O9" s="25"/>
    </row>
    <row r="10" spans="1:17" s="43" customFormat="1" ht="14.5" customHeight="1" x14ac:dyDescent="0.35">
      <c r="A10" s="38"/>
      <c r="B10" s="56" t="s">
        <v>28</v>
      </c>
      <c r="C10" s="57">
        <v>0</v>
      </c>
      <c r="D10" s="181" t="str">
        <f>IF(C10&gt;250000,"De subsidieverlening voor deze activiteit kan niet hoger zijn dan € 250.000","")</f>
        <v/>
      </c>
      <c r="E10" s="41"/>
      <c r="F10" s="41"/>
      <c r="G10" s="25"/>
      <c r="H10" s="24"/>
      <c r="I10" s="25"/>
      <c r="J10" s="25"/>
      <c r="K10" s="25"/>
      <c r="L10" s="25"/>
      <c r="M10" s="25"/>
      <c r="N10" s="25"/>
      <c r="O10" s="25"/>
    </row>
    <row r="11" spans="1:17" s="43" customFormat="1" ht="14.5" customHeight="1" x14ac:dyDescent="0.35">
      <c r="A11" s="38"/>
      <c r="B11" s="56" t="s">
        <v>29</v>
      </c>
      <c r="C11" s="57">
        <v>0</v>
      </c>
      <c r="D11" s="181" t="str">
        <f>IF(C11&gt;25000,"De subsidieverlening voor deze activiteit kan niet hoger zijn dan € 25.000","")</f>
        <v/>
      </c>
      <c r="E11" s="41"/>
      <c r="F11" s="41"/>
      <c r="G11" s="25"/>
      <c r="H11" s="24"/>
      <c r="I11" s="25"/>
      <c r="J11" s="25"/>
      <c r="K11" s="25"/>
      <c r="L11" s="25"/>
      <c r="M11" s="25"/>
      <c r="N11" s="25"/>
      <c r="O11" s="25"/>
    </row>
    <row r="12" spans="1:17" s="43" customFormat="1" ht="14.5" customHeight="1" x14ac:dyDescent="0.35">
      <c r="A12" s="38"/>
      <c r="B12" s="56" t="s">
        <v>111</v>
      </c>
      <c r="C12" s="57">
        <v>0</v>
      </c>
      <c r="D12" s="181" t="str">
        <f>IF(C12&gt;200000,"De subsidieverlening voor deze activiteit kan niet hoger zijn dan € 200.000","")</f>
        <v/>
      </c>
      <c r="E12" s="41"/>
      <c r="F12" s="41"/>
      <c r="G12" s="25"/>
      <c r="H12" s="24"/>
      <c r="I12" s="25"/>
      <c r="J12" s="25"/>
      <c r="K12" s="25"/>
      <c r="L12" s="25"/>
      <c r="M12" s="25"/>
      <c r="N12" s="25"/>
      <c r="O12" s="25"/>
    </row>
    <row r="13" spans="1:17" s="43" customFormat="1" ht="15" customHeight="1" thickBot="1" x14ac:dyDescent="0.4">
      <c r="A13" s="38"/>
      <c r="B13" s="58" t="s">
        <v>112</v>
      </c>
      <c r="C13" s="57">
        <v>0</v>
      </c>
      <c r="D13" s="181" t="str">
        <f>IF(C13&gt;250000,"De subsidieverlening voor deze activiteit kan niet hoger zijn dan € 250.000","")</f>
        <v/>
      </c>
      <c r="E13" s="41"/>
      <c r="F13" s="41"/>
      <c r="G13" s="25"/>
      <c r="H13" s="24"/>
      <c r="I13" s="25"/>
      <c r="J13" s="25"/>
      <c r="K13" s="25"/>
      <c r="L13" s="25"/>
      <c r="M13" s="25"/>
      <c r="N13" s="25"/>
      <c r="O13" s="25"/>
    </row>
    <row r="14" spans="1:17" s="43" customFormat="1" ht="15" customHeight="1" thickBot="1" x14ac:dyDescent="0.4">
      <c r="A14" s="38"/>
      <c r="B14" s="59" t="s">
        <v>116</v>
      </c>
      <c r="C14" s="60">
        <f>SUM(C7:C13)</f>
        <v>0</v>
      </c>
      <c r="D14" s="182"/>
      <c r="E14" s="41"/>
      <c r="F14" s="41"/>
      <c r="G14" s="25"/>
      <c r="H14" s="24"/>
      <c r="I14" s="25"/>
      <c r="J14" s="25"/>
      <c r="K14" s="25"/>
      <c r="L14" s="25"/>
      <c r="M14" s="25"/>
      <c r="N14" s="25"/>
      <c r="O14" s="25"/>
    </row>
    <row r="15" spans="1:17" s="43" customFormat="1" ht="15" customHeight="1" x14ac:dyDescent="0.35">
      <c r="A15" s="38"/>
      <c r="C15" s="19"/>
      <c r="D15" s="61"/>
      <c r="E15" s="41"/>
      <c r="F15" s="41"/>
      <c r="G15" s="25"/>
      <c r="H15" s="24"/>
      <c r="I15" s="25"/>
      <c r="J15" s="25"/>
      <c r="K15" s="25"/>
      <c r="L15" s="25"/>
      <c r="M15" s="25"/>
      <c r="N15" s="25"/>
      <c r="O15" s="25"/>
    </row>
    <row r="16" spans="1:17" s="37" customFormat="1" ht="12" thickBot="1" x14ac:dyDescent="0.4">
      <c r="A16" s="10"/>
      <c r="B16" s="35"/>
      <c r="C16" s="35"/>
      <c r="D16" s="32"/>
      <c r="E16" s="35"/>
      <c r="F16" s="32"/>
      <c r="G16" s="33"/>
      <c r="H16" s="34"/>
      <c r="I16" s="35"/>
      <c r="J16" s="36"/>
      <c r="K16" s="26"/>
      <c r="L16" s="35"/>
      <c r="M16" s="35"/>
      <c r="N16" s="35"/>
      <c r="O16" s="35"/>
      <c r="P16" s="35"/>
      <c r="Q16" s="35"/>
    </row>
    <row r="17" spans="1:17" s="37" customFormat="1" ht="15.5" x14ac:dyDescent="0.35">
      <c r="A17" s="62" t="s">
        <v>2</v>
      </c>
      <c r="B17" s="63" t="s">
        <v>51</v>
      </c>
      <c r="C17" s="64"/>
      <c r="D17" s="64"/>
      <c r="E17" s="65"/>
      <c r="F17" s="65"/>
      <c r="G17" s="65"/>
      <c r="H17" s="66"/>
      <c r="I17" s="35"/>
      <c r="J17" s="36"/>
      <c r="K17" s="26"/>
      <c r="L17" s="35"/>
      <c r="M17" s="35"/>
      <c r="N17" s="35"/>
      <c r="O17" s="35"/>
      <c r="P17" s="35"/>
      <c r="Q17" s="35"/>
    </row>
    <row r="18" spans="1:17" s="37" customFormat="1" ht="15.5" x14ac:dyDescent="0.35">
      <c r="A18" s="62"/>
      <c r="B18" s="67"/>
      <c r="C18" s="68"/>
      <c r="D18" s="68"/>
      <c r="E18" s="68"/>
      <c r="F18" s="35"/>
      <c r="G18" s="20"/>
      <c r="H18" s="69"/>
      <c r="I18" s="35"/>
      <c r="J18" s="36"/>
      <c r="K18" s="26"/>
      <c r="L18" s="35"/>
      <c r="M18" s="35"/>
      <c r="N18" s="35"/>
      <c r="O18" s="35"/>
      <c r="P18" s="35"/>
      <c r="Q18" s="35"/>
    </row>
    <row r="19" spans="1:17" s="37" customFormat="1" ht="11.5" x14ac:dyDescent="0.35">
      <c r="A19" s="38"/>
      <c r="B19" s="70" t="s">
        <v>13</v>
      </c>
      <c r="C19" s="71"/>
      <c r="D19" s="71"/>
      <c r="E19" s="35"/>
      <c r="F19" s="72" t="s">
        <v>119</v>
      </c>
      <c r="G19" s="72" t="s">
        <v>129</v>
      </c>
      <c r="H19" s="69"/>
      <c r="I19" s="35"/>
      <c r="J19" s="36"/>
      <c r="K19" s="26"/>
      <c r="L19" s="35"/>
      <c r="M19" s="35"/>
      <c r="N19" s="35"/>
      <c r="O19" s="35"/>
      <c r="P19" s="35"/>
      <c r="Q19" s="35"/>
    </row>
    <row r="20" spans="1:17" s="76" customFormat="1" ht="11.5" x14ac:dyDescent="0.35">
      <c r="A20" s="38"/>
      <c r="B20" s="73" t="s">
        <v>64</v>
      </c>
      <c r="C20" s="74"/>
      <c r="D20" s="34" t="s">
        <v>3</v>
      </c>
      <c r="E20" s="74" t="s">
        <v>4</v>
      </c>
      <c r="F20" s="34" t="s">
        <v>5</v>
      </c>
      <c r="G20" s="34" t="s">
        <v>109</v>
      </c>
      <c r="H20" s="69"/>
      <c r="I20" s="74"/>
      <c r="J20" s="75"/>
      <c r="K20" s="163"/>
      <c r="L20" s="74"/>
      <c r="M20" s="74"/>
      <c r="N20" s="74"/>
      <c r="O20" s="74"/>
      <c r="P20" s="74"/>
      <c r="Q20" s="74"/>
    </row>
    <row r="21" spans="1:17" s="37" customFormat="1" ht="11.5" x14ac:dyDescent="0.35">
      <c r="A21" s="10"/>
      <c r="B21" s="6" t="s">
        <v>65</v>
      </c>
      <c r="C21" s="1"/>
      <c r="D21" s="13"/>
      <c r="E21" s="2"/>
      <c r="F21" s="20">
        <f>$D21*E21</f>
        <v>0</v>
      </c>
      <c r="G21" s="14">
        <v>0</v>
      </c>
      <c r="H21" s="69"/>
      <c r="I21" s="35"/>
      <c r="J21" s="36"/>
      <c r="K21" s="162"/>
      <c r="L21" s="35"/>
      <c r="M21" s="35"/>
      <c r="N21" s="35"/>
      <c r="O21" s="35"/>
      <c r="P21" s="35"/>
      <c r="Q21" s="35"/>
    </row>
    <row r="22" spans="1:17" s="37" customFormat="1" ht="11.5" x14ac:dyDescent="0.35">
      <c r="A22" s="10"/>
      <c r="B22" s="6" t="s">
        <v>66</v>
      </c>
      <c r="C22" s="1"/>
      <c r="D22" s="13"/>
      <c r="E22" s="2"/>
      <c r="F22" s="20">
        <f t="shared" ref="F22:F29" si="0">$D22*E22</f>
        <v>0</v>
      </c>
      <c r="G22" s="14">
        <v>0</v>
      </c>
      <c r="H22" s="69"/>
      <c r="I22" s="35"/>
      <c r="J22" s="36"/>
      <c r="K22" s="162"/>
      <c r="L22" s="35"/>
      <c r="M22" s="35"/>
      <c r="N22" s="35"/>
      <c r="O22" s="35"/>
      <c r="P22" s="35"/>
      <c r="Q22" s="35"/>
    </row>
    <row r="23" spans="1:17" s="37" customFormat="1" ht="11.5" x14ac:dyDescent="0.35">
      <c r="A23" s="10"/>
      <c r="B23" s="6" t="s">
        <v>67</v>
      </c>
      <c r="C23" s="1"/>
      <c r="D23" s="13"/>
      <c r="E23" s="2"/>
      <c r="F23" s="20">
        <f t="shared" si="0"/>
        <v>0</v>
      </c>
      <c r="G23" s="14">
        <v>0</v>
      </c>
      <c r="H23" s="69"/>
      <c r="I23" s="35"/>
      <c r="J23" s="36"/>
      <c r="K23" s="162"/>
      <c r="L23" s="35"/>
      <c r="M23" s="35"/>
      <c r="N23" s="35"/>
      <c r="O23" s="35"/>
      <c r="P23" s="35"/>
      <c r="Q23" s="35"/>
    </row>
    <row r="24" spans="1:17" s="37" customFormat="1" ht="11.5" x14ac:dyDescent="0.35">
      <c r="A24" s="10"/>
      <c r="B24" s="6" t="s">
        <v>154</v>
      </c>
      <c r="C24" s="1"/>
      <c r="D24" s="13"/>
      <c r="E24" s="2"/>
      <c r="F24" s="20">
        <f t="shared" si="0"/>
        <v>0</v>
      </c>
      <c r="G24" s="14">
        <v>0</v>
      </c>
      <c r="H24" s="69"/>
      <c r="I24" s="35"/>
      <c r="J24" s="36"/>
      <c r="K24" s="35"/>
      <c r="L24" s="35"/>
      <c r="M24" s="35"/>
      <c r="N24" s="35"/>
      <c r="O24" s="35"/>
      <c r="P24" s="35"/>
      <c r="Q24" s="35"/>
    </row>
    <row r="25" spans="1:17" s="37" customFormat="1" ht="11.5" x14ac:dyDescent="0.35">
      <c r="A25" s="10"/>
      <c r="B25" s="6"/>
      <c r="C25" s="1"/>
      <c r="D25" s="13"/>
      <c r="E25" s="2"/>
      <c r="F25" s="20">
        <f t="shared" si="0"/>
        <v>0</v>
      </c>
      <c r="G25" s="14">
        <v>0</v>
      </c>
      <c r="H25" s="69"/>
      <c r="I25" s="35"/>
      <c r="J25" s="36"/>
      <c r="K25" s="35"/>
      <c r="L25" s="35"/>
      <c r="M25" s="35"/>
      <c r="N25" s="35"/>
      <c r="O25" s="35"/>
      <c r="P25" s="35"/>
      <c r="Q25" s="35"/>
    </row>
    <row r="26" spans="1:17" s="37" customFormat="1" ht="11.5" x14ac:dyDescent="0.35">
      <c r="A26" s="10"/>
      <c r="B26" s="6"/>
      <c r="C26" s="1"/>
      <c r="D26" s="13"/>
      <c r="E26" s="2"/>
      <c r="F26" s="20">
        <f t="shared" si="0"/>
        <v>0</v>
      </c>
      <c r="G26" s="14">
        <v>0</v>
      </c>
      <c r="H26" s="69"/>
      <c r="I26" s="35"/>
      <c r="J26" s="36"/>
      <c r="K26" s="35"/>
      <c r="L26" s="35"/>
      <c r="M26" s="35"/>
      <c r="N26" s="35"/>
      <c r="O26" s="35"/>
      <c r="P26" s="35"/>
      <c r="Q26" s="35"/>
    </row>
    <row r="27" spans="1:17" s="37" customFormat="1" ht="11.5" x14ac:dyDescent="0.35">
      <c r="A27" s="10"/>
      <c r="B27" s="6"/>
      <c r="C27" s="1"/>
      <c r="D27" s="13"/>
      <c r="E27" s="2"/>
      <c r="F27" s="20">
        <f t="shared" si="0"/>
        <v>0</v>
      </c>
      <c r="G27" s="14">
        <v>0</v>
      </c>
      <c r="H27" s="69"/>
      <c r="I27" s="35"/>
      <c r="J27" s="36"/>
      <c r="K27" s="35"/>
      <c r="L27" s="35"/>
      <c r="M27" s="35"/>
      <c r="N27" s="35"/>
      <c r="O27" s="35"/>
      <c r="P27" s="35"/>
      <c r="Q27" s="35"/>
    </row>
    <row r="28" spans="1:17" s="37" customFormat="1" ht="11.5" x14ac:dyDescent="0.35">
      <c r="A28" s="10"/>
      <c r="B28" s="6"/>
      <c r="C28" s="1"/>
      <c r="D28" s="13"/>
      <c r="E28" s="2"/>
      <c r="F28" s="20">
        <f t="shared" si="0"/>
        <v>0</v>
      </c>
      <c r="G28" s="14">
        <v>0</v>
      </c>
      <c r="H28" s="69"/>
      <c r="I28" s="35"/>
      <c r="J28" s="36"/>
      <c r="K28" s="35"/>
      <c r="L28" s="35"/>
      <c r="M28" s="35"/>
      <c r="N28" s="35"/>
      <c r="O28" s="35"/>
      <c r="P28" s="35"/>
      <c r="Q28" s="35"/>
    </row>
    <row r="29" spans="1:17" s="37" customFormat="1" ht="12" thickBot="1" x14ac:dyDescent="0.4">
      <c r="A29" s="10"/>
      <c r="B29" s="6"/>
      <c r="C29" s="1"/>
      <c r="D29" s="13"/>
      <c r="E29" s="2"/>
      <c r="F29" s="20">
        <f t="shared" si="0"/>
        <v>0</v>
      </c>
      <c r="G29" s="14">
        <v>0</v>
      </c>
      <c r="H29" s="69"/>
      <c r="I29" s="35"/>
      <c r="J29" s="36"/>
      <c r="K29" s="35"/>
      <c r="L29" s="35"/>
      <c r="M29" s="35"/>
      <c r="N29" s="35"/>
      <c r="O29" s="35"/>
      <c r="P29" s="35"/>
      <c r="Q29" s="35"/>
    </row>
    <row r="30" spans="1:17" s="43" customFormat="1" ht="12" thickBot="1" x14ac:dyDescent="0.4">
      <c r="A30" s="38"/>
      <c r="B30" s="77"/>
      <c r="C30" s="78"/>
      <c r="D30" s="79"/>
      <c r="E30" s="80" t="s">
        <v>19</v>
      </c>
      <c r="F30" s="60">
        <f>SUM(F21:F29)</f>
        <v>0</v>
      </c>
      <c r="G30" s="60">
        <f>SUM(G21:G29)</f>
        <v>0</v>
      </c>
      <c r="H30" s="81"/>
      <c r="I30" s="25"/>
      <c r="J30" s="25"/>
      <c r="K30" s="25"/>
      <c r="L30" s="25"/>
      <c r="M30" s="25"/>
      <c r="N30" s="25"/>
      <c r="O30" s="25"/>
      <c r="P30" s="25"/>
      <c r="Q30" s="25"/>
    </row>
    <row r="31" spans="1:17" s="43" customFormat="1" ht="12" thickBot="1" x14ac:dyDescent="0.4">
      <c r="A31" s="38"/>
      <c r="B31" s="25"/>
      <c r="C31" s="25"/>
      <c r="D31" s="82"/>
      <c r="E31" s="83"/>
      <c r="F31" s="84"/>
      <c r="G31" s="85"/>
      <c r="H31" s="86"/>
      <c r="I31" s="25"/>
      <c r="J31" s="25"/>
      <c r="K31" s="25"/>
      <c r="L31" s="25"/>
      <c r="M31" s="25"/>
      <c r="N31" s="25"/>
      <c r="O31" s="25"/>
      <c r="P31" s="25"/>
      <c r="Q31" s="25"/>
    </row>
    <row r="32" spans="1:17" s="43" customFormat="1" ht="15.5" x14ac:dyDescent="0.35">
      <c r="A32" s="62" t="s">
        <v>6</v>
      </c>
      <c r="B32" s="87" t="s">
        <v>52</v>
      </c>
      <c r="C32" s="65"/>
      <c r="D32" s="65"/>
      <c r="E32" s="65"/>
      <c r="F32" s="65"/>
      <c r="G32" s="65"/>
      <c r="H32" s="65"/>
      <c r="I32" s="70"/>
      <c r="J32" s="24"/>
      <c r="K32" s="25"/>
      <c r="L32" s="25"/>
      <c r="M32" s="25"/>
      <c r="N32" s="25"/>
      <c r="O32" s="25"/>
      <c r="P32" s="25"/>
      <c r="Q32" s="25"/>
    </row>
    <row r="33" spans="1:17" s="90" customFormat="1" ht="15.5" x14ac:dyDescent="0.35">
      <c r="A33" s="88"/>
      <c r="B33" s="164" t="s">
        <v>53</v>
      </c>
      <c r="F33" s="91"/>
      <c r="G33" s="92"/>
      <c r="H33" s="93"/>
      <c r="J33" s="94"/>
    </row>
    <row r="34" spans="1:17" s="43" customFormat="1" ht="11.5" x14ac:dyDescent="0.35">
      <c r="A34" s="38"/>
      <c r="B34" s="70" t="s">
        <v>13</v>
      </c>
      <c r="C34" s="71"/>
      <c r="D34" s="71"/>
      <c r="E34" s="35"/>
      <c r="F34" s="72" t="s">
        <v>119</v>
      </c>
      <c r="G34" s="72" t="s">
        <v>108</v>
      </c>
      <c r="H34" s="69"/>
      <c r="I34" s="25"/>
      <c r="J34" s="24"/>
      <c r="K34" s="25"/>
      <c r="L34" s="25"/>
      <c r="M34" s="25"/>
      <c r="N34" s="25"/>
      <c r="O34" s="25"/>
      <c r="P34" s="25"/>
      <c r="Q34" s="25"/>
    </row>
    <row r="35" spans="1:17" s="43" customFormat="1" ht="11.5" x14ac:dyDescent="0.35">
      <c r="A35" s="38"/>
      <c r="B35" s="73" t="s">
        <v>64</v>
      </c>
      <c r="C35" s="74"/>
      <c r="D35" s="34" t="s">
        <v>3</v>
      </c>
      <c r="E35" s="74" t="s">
        <v>4</v>
      </c>
      <c r="F35" s="34" t="s">
        <v>5</v>
      </c>
      <c r="G35" s="34" t="s">
        <v>109</v>
      </c>
      <c r="H35" s="69"/>
      <c r="I35" s="25"/>
      <c r="J35" s="24"/>
      <c r="K35" s="25"/>
      <c r="L35" s="25"/>
      <c r="M35" s="25"/>
      <c r="N35" s="25"/>
      <c r="O35" s="25"/>
      <c r="P35" s="25"/>
      <c r="Q35" s="25"/>
    </row>
    <row r="36" spans="1:17" s="43" customFormat="1" ht="11.5" x14ac:dyDescent="0.35">
      <c r="A36" s="38"/>
      <c r="B36" s="6" t="s">
        <v>68</v>
      </c>
      <c r="C36" s="1"/>
      <c r="D36" s="13"/>
      <c r="E36" s="2"/>
      <c r="F36" s="20">
        <f t="shared" ref="F36:F44" si="1">$D36*E36</f>
        <v>0</v>
      </c>
      <c r="G36" s="14">
        <v>0</v>
      </c>
      <c r="H36" s="69"/>
      <c r="I36" s="25"/>
      <c r="J36" s="24"/>
      <c r="K36" s="25"/>
      <c r="L36" s="25"/>
      <c r="M36" s="25"/>
      <c r="N36" s="25"/>
      <c r="O36" s="25"/>
      <c r="P36" s="25"/>
      <c r="Q36" s="25"/>
    </row>
    <row r="37" spans="1:17" s="43" customFormat="1" ht="11.5" x14ac:dyDescent="0.35">
      <c r="A37" s="38"/>
      <c r="B37" s="6" t="s">
        <v>70</v>
      </c>
      <c r="C37" s="1"/>
      <c r="D37" s="13"/>
      <c r="E37" s="2"/>
      <c r="F37" s="20">
        <f t="shared" si="1"/>
        <v>0</v>
      </c>
      <c r="G37" s="14">
        <v>0</v>
      </c>
      <c r="H37" s="69"/>
      <c r="I37" s="25"/>
      <c r="J37" s="24"/>
      <c r="K37" s="25"/>
      <c r="L37" s="25"/>
      <c r="M37" s="25"/>
      <c r="N37" s="25"/>
      <c r="O37" s="25"/>
      <c r="P37" s="25"/>
      <c r="Q37" s="25"/>
    </row>
    <row r="38" spans="1:17" s="43" customFormat="1" ht="11.5" x14ac:dyDescent="0.35">
      <c r="A38" s="38"/>
      <c r="B38" s="6" t="s">
        <v>69</v>
      </c>
      <c r="C38" s="1"/>
      <c r="D38" s="13"/>
      <c r="E38" s="2"/>
      <c r="F38" s="20">
        <f t="shared" si="1"/>
        <v>0</v>
      </c>
      <c r="G38" s="14">
        <v>0</v>
      </c>
      <c r="H38" s="69"/>
      <c r="I38" s="25"/>
      <c r="J38" s="24"/>
      <c r="K38" s="25"/>
      <c r="L38" s="25"/>
      <c r="M38" s="25"/>
      <c r="N38" s="25"/>
      <c r="O38" s="25"/>
      <c r="P38" s="25"/>
      <c r="Q38" s="25"/>
    </row>
    <row r="39" spans="1:17" s="43" customFormat="1" ht="11.5" x14ac:dyDescent="0.35">
      <c r="A39" s="38"/>
      <c r="B39" s="6"/>
      <c r="C39" s="1"/>
      <c r="D39" s="13"/>
      <c r="E39" s="2"/>
      <c r="F39" s="20">
        <f t="shared" si="1"/>
        <v>0</v>
      </c>
      <c r="G39" s="14">
        <v>0</v>
      </c>
      <c r="H39" s="69"/>
      <c r="I39" s="25"/>
      <c r="J39" s="24"/>
      <c r="K39" s="25"/>
      <c r="L39" s="25"/>
      <c r="M39" s="25"/>
      <c r="N39" s="25"/>
      <c r="O39" s="25"/>
      <c r="P39" s="25"/>
      <c r="Q39" s="25"/>
    </row>
    <row r="40" spans="1:17" s="43" customFormat="1" ht="11.5" x14ac:dyDescent="0.35">
      <c r="A40" s="38"/>
      <c r="B40" s="6"/>
      <c r="C40" s="1"/>
      <c r="D40" s="13"/>
      <c r="E40" s="2"/>
      <c r="F40" s="20">
        <f t="shared" si="1"/>
        <v>0</v>
      </c>
      <c r="G40" s="14">
        <v>0</v>
      </c>
      <c r="H40" s="69"/>
      <c r="I40" s="25"/>
      <c r="J40" s="24"/>
      <c r="K40" s="25"/>
      <c r="L40" s="25"/>
      <c r="M40" s="25"/>
      <c r="N40" s="25"/>
      <c r="O40" s="25"/>
      <c r="P40" s="25"/>
      <c r="Q40" s="25"/>
    </row>
    <row r="41" spans="1:17" s="43" customFormat="1" ht="11.5" x14ac:dyDescent="0.35">
      <c r="A41" s="38"/>
      <c r="B41" s="6"/>
      <c r="C41" s="1"/>
      <c r="D41" s="13"/>
      <c r="E41" s="2"/>
      <c r="F41" s="20">
        <f t="shared" si="1"/>
        <v>0</v>
      </c>
      <c r="G41" s="14">
        <v>0</v>
      </c>
      <c r="H41" s="69"/>
      <c r="I41" s="25"/>
      <c r="J41" s="24"/>
      <c r="K41" s="25"/>
      <c r="L41" s="25"/>
      <c r="M41" s="25"/>
      <c r="N41" s="25"/>
      <c r="O41" s="25"/>
      <c r="P41" s="25"/>
      <c r="Q41" s="25"/>
    </row>
    <row r="42" spans="1:17" s="43" customFormat="1" ht="11.5" x14ac:dyDescent="0.35">
      <c r="A42" s="38"/>
      <c r="B42" s="6"/>
      <c r="C42" s="1"/>
      <c r="D42" s="13"/>
      <c r="E42" s="2"/>
      <c r="F42" s="20">
        <f t="shared" si="1"/>
        <v>0</v>
      </c>
      <c r="G42" s="14">
        <v>0</v>
      </c>
      <c r="H42" s="69"/>
      <c r="I42" s="25"/>
      <c r="J42" s="24"/>
      <c r="K42" s="25"/>
      <c r="L42" s="25"/>
      <c r="M42" s="25"/>
      <c r="N42" s="25"/>
      <c r="O42" s="25"/>
      <c r="P42" s="25"/>
      <c r="Q42" s="25"/>
    </row>
    <row r="43" spans="1:17" s="43" customFormat="1" ht="11.5" x14ac:dyDescent="0.35">
      <c r="A43" s="38"/>
      <c r="B43" s="6"/>
      <c r="C43" s="1"/>
      <c r="D43" s="13"/>
      <c r="E43" s="2"/>
      <c r="F43" s="20">
        <f t="shared" si="1"/>
        <v>0</v>
      </c>
      <c r="G43" s="14">
        <v>0</v>
      </c>
      <c r="H43" s="69"/>
      <c r="I43" s="25"/>
      <c r="J43" s="24"/>
      <c r="K43" s="25"/>
      <c r="L43" s="25"/>
      <c r="M43" s="25"/>
      <c r="N43" s="25"/>
      <c r="O43" s="25"/>
      <c r="P43" s="25"/>
      <c r="Q43" s="25"/>
    </row>
    <row r="44" spans="1:17" s="43" customFormat="1" ht="11.5" x14ac:dyDescent="0.35">
      <c r="A44" s="38"/>
      <c r="B44" s="6"/>
      <c r="C44" s="1"/>
      <c r="D44" s="13"/>
      <c r="E44" s="2"/>
      <c r="F44" s="20">
        <f t="shared" si="1"/>
        <v>0</v>
      </c>
      <c r="G44" s="14">
        <v>0</v>
      </c>
      <c r="H44" s="69"/>
      <c r="I44" s="25"/>
      <c r="J44" s="24"/>
      <c r="K44" s="25"/>
      <c r="L44" s="25"/>
      <c r="M44" s="25"/>
      <c r="N44" s="25"/>
      <c r="O44" s="25"/>
      <c r="P44" s="25"/>
      <c r="Q44" s="25"/>
    </row>
    <row r="45" spans="1:17" s="43" customFormat="1" ht="11.5" x14ac:dyDescent="0.35">
      <c r="A45" s="38"/>
      <c r="B45" s="95"/>
      <c r="C45" s="35"/>
      <c r="D45" s="96"/>
      <c r="E45" s="97" t="s">
        <v>14</v>
      </c>
      <c r="F45" s="85">
        <f>SUM(F36:F44)</f>
        <v>0</v>
      </c>
      <c r="G45" s="19">
        <f>SUM(G36:G44)</f>
        <v>0</v>
      </c>
      <c r="H45" s="69"/>
      <c r="I45" s="25"/>
      <c r="J45" s="24"/>
      <c r="K45" s="25"/>
      <c r="L45" s="25"/>
      <c r="M45" s="25"/>
      <c r="N45" s="25"/>
      <c r="O45" s="25"/>
      <c r="P45" s="25"/>
      <c r="Q45" s="25"/>
    </row>
    <row r="46" spans="1:17" s="43" customFormat="1" ht="11.5" x14ac:dyDescent="0.35">
      <c r="A46" s="38"/>
      <c r="B46" s="70"/>
      <c r="C46" s="25"/>
      <c r="D46" s="98"/>
      <c r="E46" s="98"/>
      <c r="F46" s="85"/>
      <c r="G46" s="92"/>
      <c r="H46" s="69"/>
      <c r="I46" s="25"/>
      <c r="J46" s="24"/>
      <c r="K46" s="25"/>
      <c r="L46" s="25"/>
      <c r="M46" s="25"/>
      <c r="N46" s="25"/>
      <c r="O46" s="25"/>
      <c r="P46" s="25"/>
      <c r="Q46" s="25"/>
    </row>
    <row r="47" spans="1:17" s="43" customFormat="1" ht="11.5" x14ac:dyDescent="0.35">
      <c r="A47" s="38"/>
      <c r="B47" s="70" t="s">
        <v>17</v>
      </c>
      <c r="C47" s="25"/>
      <c r="D47" s="35"/>
      <c r="E47" s="99"/>
      <c r="F47" s="100"/>
      <c r="G47" s="92"/>
      <c r="H47" s="101"/>
      <c r="I47" s="25"/>
      <c r="J47" s="24"/>
      <c r="K47" s="25"/>
      <c r="L47" s="25"/>
      <c r="M47" s="25"/>
      <c r="N47" s="25"/>
      <c r="O47" s="25"/>
      <c r="P47" s="25"/>
      <c r="Q47" s="25"/>
    </row>
    <row r="48" spans="1:17" s="43" customFormat="1" ht="11.5" x14ac:dyDescent="0.35">
      <c r="A48" s="38"/>
      <c r="B48" s="73" t="s">
        <v>7</v>
      </c>
      <c r="C48" s="25"/>
      <c r="E48" s="83"/>
      <c r="F48" s="92" t="s">
        <v>8</v>
      </c>
      <c r="G48" s="92"/>
      <c r="H48" s="101"/>
      <c r="I48" s="25"/>
      <c r="J48" s="24"/>
      <c r="K48" s="25"/>
      <c r="L48" s="25"/>
      <c r="M48" s="25"/>
      <c r="N48" s="25"/>
      <c r="O48" s="25"/>
      <c r="P48" s="25"/>
      <c r="Q48" s="25"/>
    </row>
    <row r="49" spans="1:17" s="43" customFormat="1" ht="11.5" x14ac:dyDescent="0.35">
      <c r="A49" s="38"/>
      <c r="B49" s="6" t="s">
        <v>71</v>
      </c>
      <c r="C49" s="2"/>
      <c r="D49" s="2"/>
      <c r="E49" s="2"/>
      <c r="F49" s="14">
        <v>0</v>
      </c>
      <c r="G49" s="14">
        <v>0</v>
      </c>
      <c r="H49" s="101"/>
      <c r="I49" s="25"/>
      <c r="J49" s="24"/>
      <c r="K49" s="25"/>
      <c r="L49" s="25"/>
      <c r="M49" s="25"/>
      <c r="N49" s="25"/>
      <c r="O49" s="25"/>
      <c r="P49" s="25"/>
      <c r="Q49" s="25"/>
    </row>
    <row r="50" spans="1:17" s="43" customFormat="1" ht="11.5" x14ac:dyDescent="0.35">
      <c r="A50" s="38"/>
      <c r="B50" s="6" t="s">
        <v>72</v>
      </c>
      <c r="C50" s="2"/>
      <c r="D50" s="2"/>
      <c r="E50" s="2"/>
      <c r="F50" s="14">
        <v>0</v>
      </c>
      <c r="G50" s="14">
        <v>0</v>
      </c>
      <c r="H50" s="101"/>
      <c r="I50" s="25"/>
      <c r="J50" s="24"/>
      <c r="K50" s="25"/>
      <c r="L50" s="25"/>
      <c r="M50" s="25"/>
      <c r="N50" s="25"/>
      <c r="O50" s="25"/>
      <c r="P50" s="25"/>
      <c r="Q50" s="25"/>
    </row>
    <row r="51" spans="1:17" s="43" customFormat="1" ht="11.5" x14ac:dyDescent="0.35">
      <c r="A51" s="38"/>
      <c r="B51" s="3"/>
      <c r="C51" s="2"/>
      <c r="D51" s="2"/>
      <c r="E51" s="2"/>
      <c r="F51" s="14">
        <v>0</v>
      </c>
      <c r="G51" s="14">
        <v>0</v>
      </c>
      <c r="H51" s="101"/>
      <c r="I51" s="25"/>
      <c r="J51" s="24"/>
      <c r="K51" s="25"/>
      <c r="L51" s="25"/>
      <c r="M51" s="25"/>
      <c r="N51" s="25"/>
      <c r="O51" s="25"/>
      <c r="P51" s="25"/>
      <c r="Q51" s="25"/>
    </row>
    <row r="52" spans="1:17" s="43" customFormat="1" ht="11.5" x14ac:dyDescent="0.35">
      <c r="A52" s="38"/>
      <c r="B52" s="3"/>
      <c r="C52" s="2"/>
      <c r="D52" s="2"/>
      <c r="E52" s="2"/>
      <c r="F52" s="14">
        <v>0</v>
      </c>
      <c r="G52" s="14">
        <v>0</v>
      </c>
      <c r="H52" s="101"/>
      <c r="I52" s="25"/>
      <c r="J52" s="24"/>
      <c r="K52" s="25"/>
      <c r="L52" s="25"/>
      <c r="M52" s="25"/>
      <c r="N52" s="25"/>
      <c r="O52" s="25"/>
      <c r="P52" s="25"/>
      <c r="Q52" s="25"/>
    </row>
    <row r="53" spans="1:17" s="43" customFormat="1" ht="11.5" x14ac:dyDescent="0.35">
      <c r="A53" s="38"/>
      <c r="B53" s="3"/>
      <c r="C53" s="2"/>
      <c r="D53" s="2"/>
      <c r="E53" s="2"/>
      <c r="F53" s="14">
        <v>0</v>
      </c>
      <c r="G53" s="14">
        <v>0</v>
      </c>
      <c r="H53" s="101"/>
      <c r="I53" s="25"/>
      <c r="J53" s="24"/>
      <c r="K53" s="25"/>
      <c r="L53" s="25"/>
      <c r="M53" s="25"/>
      <c r="N53" s="25"/>
      <c r="O53" s="25"/>
      <c r="P53" s="25"/>
      <c r="Q53" s="25"/>
    </row>
    <row r="54" spans="1:17" s="43" customFormat="1" ht="11.5" x14ac:dyDescent="0.35">
      <c r="A54" s="38"/>
      <c r="B54" s="3"/>
      <c r="C54" s="2"/>
      <c r="D54" s="2"/>
      <c r="E54" s="2"/>
      <c r="F54" s="14">
        <v>0</v>
      </c>
      <c r="G54" s="14">
        <v>0</v>
      </c>
      <c r="H54" s="101"/>
      <c r="I54" s="25"/>
      <c r="J54" s="24"/>
      <c r="K54" s="25"/>
      <c r="L54" s="25"/>
      <c r="M54" s="25"/>
      <c r="N54" s="25"/>
      <c r="O54" s="25"/>
      <c r="P54" s="25"/>
      <c r="Q54" s="25"/>
    </row>
    <row r="55" spans="1:17" s="43" customFormat="1" ht="11.5" x14ac:dyDescent="0.35">
      <c r="A55" s="38"/>
      <c r="B55" s="3"/>
      <c r="C55" s="2"/>
      <c r="D55" s="2"/>
      <c r="E55" s="2"/>
      <c r="F55" s="14">
        <v>0</v>
      </c>
      <c r="G55" s="14">
        <v>0</v>
      </c>
      <c r="H55" s="101"/>
      <c r="I55" s="25"/>
      <c r="J55" s="24"/>
      <c r="K55" s="25"/>
      <c r="L55" s="25"/>
      <c r="M55" s="25"/>
      <c r="N55" s="25"/>
      <c r="O55" s="25"/>
      <c r="P55" s="25"/>
      <c r="Q55" s="25"/>
    </row>
    <row r="56" spans="1:17" s="43" customFormat="1" ht="11.5" x14ac:dyDescent="0.35">
      <c r="A56" s="38"/>
      <c r="B56" s="102"/>
      <c r="C56" s="90"/>
      <c r="D56" s="103"/>
      <c r="E56" s="97" t="s">
        <v>18</v>
      </c>
      <c r="F56" s="19">
        <f>SUM(F49:F55)</f>
        <v>0</v>
      </c>
      <c r="G56" s="19">
        <f>SUM(G49:G55)</f>
        <v>0</v>
      </c>
      <c r="H56" s="101"/>
      <c r="I56" s="25"/>
      <c r="J56" s="24"/>
      <c r="K56" s="25"/>
      <c r="L56" s="25"/>
      <c r="M56" s="25"/>
      <c r="N56" s="25"/>
      <c r="O56" s="25"/>
      <c r="P56" s="25"/>
      <c r="Q56" s="25"/>
    </row>
    <row r="57" spans="1:17" s="43" customFormat="1" ht="11.5" x14ac:dyDescent="0.35">
      <c r="A57" s="38"/>
      <c r="B57" s="70"/>
      <c r="C57" s="25"/>
      <c r="D57" s="82"/>
      <c r="E57" s="83"/>
      <c r="F57" s="19"/>
      <c r="G57" s="20"/>
      <c r="H57" s="69"/>
      <c r="I57" s="25"/>
      <c r="J57" s="24"/>
      <c r="K57" s="25"/>
      <c r="L57" s="25"/>
      <c r="M57" s="25"/>
      <c r="N57" s="25"/>
      <c r="O57" s="25"/>
      <c r="P57" s="25"/>
      <c r="Q57" s="25"/>
    </row>
    <row r="58" spans="1:17" s="43" customFormat="1" ht="11.5" x14ac:dyDescent="0.35">
      <c r="A58" s="38"/>
      <c r="B58" s="70" t="s">
        <v>44</v>
      </c>
      <c r="C58" s="25"/>
      <c r="D58" s="82"/>
      <c r="E58" s="83"/>
      <c r="F58" s="19"/>
      <c r="G58" s="19"/>
      <c r="H58" s="69"/>
      <c r="I58" s="25"/>
      <c r="J58" s="24"/>
      <c r="K58" s="25"/>
      <c r="L58" s="25"/>
      <c r="M58" s="25"/>
      <c r="N58" s="25"/>
      <c r="O58" s="25"/>
      <c r="P58" s="25"/>
      <c r="Q58" s="25"/>
    </row>
    <row r="59" spans="1:17" s="43" customFormat="1" ht="11.5" x14ac:dyDescent="0.35">
      <c r="A59" s="38"/>
      <c r="B59" s="73" t="s">
        <v>7</v>
      </c>
      <c r="C59" s="25"/>
      <c r="E59" s="83"/>
      <c r="F59" s="92" t="s">
        <v>8</v>
      </c>
      <c r="G59" s="33"/>
      <c r="H59" s="69"/>
      <c r="I59" s="25"/>
      <c r="J59" s="24"/>
      <c r="K59" s="25"/>
      <c r="L59" s="25"/>
      <c r="M59" s="25"/>
      <c r="N59" s="25"/>
      <c r="O59" s="25"/>
      <c r="P59" s="25"/>
      <c r="Q59" s="25"/>
    </row>
    <row r="60" spans="1:17" s="43" customFormat="1" ht="11.5" x14ac:dyDescent="0.35">
      <c r="A60" s="38"/>
      <c r="B60" s="6" t="s">
        <v>73</v>
      </c>
      <c r="C60" s="2"/>
      <c r="D60" s="2"/>
      <c r="E60" s="2"/>
      <c r="F60" s="14">
        <v>0</v>
      </c>
      <c r="G60" s="14">
        <v>0</v>
      </c>
      <c r="H60" s="69"/>
      <c r="I60" s="25"/>
      <c r="J60" s="24"/>
      <c r="K60" s="25"/>
      <c r="L60" s="25"/>
      <c r="M60" s="25"/>
      <c r="N60" s="25"/>
      <c r="O60" s="25"/>
      <c r="P60" s="25"/>
      <c r="Q60" s="25"/>
    </row>
    <row r="61" spans="1:17" s="43" customFormat="1" ht="11.5" x14ac:dyDescent="0.35">
      <c r="A61" s="38"/>
      <c r="B61" s="6"/>
      <c r="C61" s="2"/>
      <c r="D61" s="2"/>
      <c r="E61" s="2"/>
      <c r="F61" s="14">
        <v>0</v>
      </c>
      <c r="G61" s="14">
        <v>0</v>
      </c>
      <c r="H61" s="69"/>
      <c r="I61" s="25"/>
      <c r="J61" s="24"/>
      <c r="K61" s="25"/>
      <c r="L61" s="25"/>
      <c r="M61" s="25"/>
      <c r="N61" s="25"/>
      <c r="O61" s="25"/>
      <c r="P61" s="25"/>
      <c r="Q61" s="25"/>
    </row>
    <row r="62" spans="1:17" s="43" customFormat="1" ht="11.5" x14ac:dyDescent="0.35">
      <c r="A62" s="38"/>
      <c r="B62" s="3"/>
      <c r="C62" s="2"/>
      <c r="D62" s="2"/>
      <c r="E62" s="2"/>
      <c r="F62" s="14">
        <v>0</v>
      </c>
      <c r="G62" s="14">
        <v>0</v>
      </c>
      <c r="H62" s="69"/>
      <c r="I62" s="25"/>
      <c r="J62" s="24"/>
      <c r="K62" s="25"/>
      <c r="L62" s="25"/>
      <c r="M62" s="25"/>
      <c r="N62" s="25"/>
      <c r="O62" s="25"/>
      <c r="P62" s="25"/>
      <c r="Q62" s="25"/>
    </row>
    <row r="63" spans="1:17" s="43" customFormat="1" ht="11.5" x14ac:dyDescent="0.35">
      <c r="A63" s="38"/>
      <c r="B63" s="3"/>
      <c r="C63" s="2"/>
      <c r="D63" s="2"/>
      <c r="E63" s="2"/>
      <c r="F63" s="14">
        <v>0</v>
      </c>
      <c r="G63" s="14">
        <v>0</v>
      </c>
      <c r="H63" s="69"/>
      <c r="I63" s="25"/>
      <c r="J63" s="24"/>
      <c r="K63" s="25"/>
      <c r="L63" s="25"/>
      <c r="M63" s="25"/>
      <c r="N63" s="25"/>
      <c r="O63" s="25"/>
      <c r="P63" s="25"/>
      <c r="Q63" s="25"/>
    </row>
    <row r="64" spans="1:17" s="43" customFormat="1" ht="11.5" x14ac:dyDescent="0.35">
      <c r="A64" s="38"/>
      <c r="B64" s="3"/>
      <c r="C64" s="2"/>
      <c r="D64" s="2"/>
      <c r="E64" s="2"/>
      <c r="F64" s="14">
        <v>0</v>
      </c>
      <c r="G64" s="14">
        <v>0</v>
      </c>
      <c r="H64" s="69"/>
      <c r="I64" s="25"/>
      <c r="J64" s="24"/>
      <c r="K64" s="25"/>
      <c r="L64" s="25"/>
      <c r="M64" s="25"/>
      <c r="N64" s="25"/>
      <c r="O64" s="25"/>
      <c r="P64" s="25"/>
      <c r="Q64" s="25"/>
    </row>
    <row r="65" spans="1:17" s="43" customFormat="1" ht="11.5" x14ac:dyDescent="0.35">
      <c r="A65" s="38"/>
      <c r="B65" s="3"/>
      <c r="C65" s="2"/>
      <c r="D65" s="2"/>
      <c r="E65" s="2"/>
      <c r="F65" s="14">
        <v>0</v>
      </c>
      <c r="G65" s="14">
        <v>0</v>
      </c>
      <c r="H65" s="69"/>
      <c r="I65" s="25"/>
      <c r="J65" s="24"/>
      <c r="K65" s="25"/>
      <c r="L65" s="25"/>
      <c r="M65" s="25"/>
      <c r="N65" s="25"/>
      <c r="O65" s="25"/>
      <c r="P65" s="25"/>
      <c r="Q65" s="25"/>
    </row>
    <row r="66" spans="1:17" s="43" customFormat="1" ht="11.5" x14ac:dyDescent="0.35">
      <c r="A66" s="38"/>
      <c r="B66" s="3"/>
      <c r="C66" s="2"/>
      <c r="D66" s="2"/>
      <c r="E66" s="2"/>
      <c r="F66" s="14">
        <v>0</v>
      </c>
      <c r="G66" s="14">
        <v>0</v>
      </c>
      <c r="H66" s="69"/>
      <c r="I66" s="25"/>
      <c r="J66" s="24"/>
      <c r="K66" s="25"/>
      <c r="L66" s="25"/>
      <c r="M66" s="25"/>
      <c r="N66" s="25"/>
      <c r="O66" s="25"/>
      <c r="P66" s="25"/>
      <c r="Q66" s="25"/>
    </row>
    <row r="67" spans="1:17" s="43" customFormat="1" ht="11.5" x14ac:dyDescent="0.35">
      <c r="A67" s="38"/>
      <c r="B67" s="102"/>
      <c r="C67" s="90"/>
      <c r="D67" s="103"/>
      <c r="E67" s="104" t="s">
        <v>47</v>
      </c>
      <c r="F67" s="19">
        <f>SUM(F60:F66)</f>
        <v>0</v>
      </c>
      <c r="G67" s="19">
        <f>SUM(G60:G66)</f>
        <v>0</v>
      </c>
      <c r="H67" s="69"/>
      <c r="I67" s="25"/>
      <c r="J67" s="24"/>
      <c r="K67" s="25"/>
      <c r="L67" s="25"/>
      <c r="M67" s="25"/>
      <c r="N67" s="25"/>
      <c r="O67" s="25"/>
      <c r="P67" s="25"/>
      <c r="Q67" s="25"/>
    </row>
    <row r="68" spans="1:17" s="43" customFormat="1" ht="12" thickBot="1" x14ac:dyDescent="0.4">
      <c r="A68" s="38"/>
      <c r="B68" s="70"/>
      <c r="C68" s="25"/>
      <c r="D68" s="82"/>
      <c r="E68" s="83"/>
      <c r="F68" s="19"/>
      <c r="G68" s="20"/>
      <c r="H68" s="69"/>
      <c r="I68" s="25"/>
      <c r="J68" s="24"/>
      <c r="K68" s="25"/>
      <c r="L68" s="25"/>
      <c r="M68" s="25"/>
      <c r="N68" s="25"/>
      <c r="O68" s="25"/>
      <c r="P68" s="25"/>
      <c r="Q68" s="25"/>
    </row>
    <row r="69" spans="1:17" s="43" customFormat="1" ht="12" thickBot="1" x14ac:dyDescent="0.4">
      <c r="A69" s="38"/>
      <c r="B69" s="77"/>
      <c r="C69" s="78"/>
      <c r="D69" s="105"/>
      <c r="E69" s="80" t="s">
        <v>20</v>
      </c>
      <c r="F69" s="60">
        <f>F45+F56+F67</f>
        <v>0</v>
      </c>
      <c r="G69" s="60">
        <f>G45+G56+G67</f>
        <v>0</v>
      </c>
      <c r="H69" s="81"/>
      <c r="I69" s="25"/>
      <c r="J69" s="24"/>
      <c r="K69" s="25"/>
      <c r="L69" s="25"/>
      <c r="M69" s="25"/>
      <c r="N69" s="25"/>
      <c r="O69" s="25"/>
      <c r="P69" s="25"/>
      <c r="Q69" s="25"/>
    </row>
    <row r="70" spans="1:17" s="43" customFormat="1" ht="12" thickBot="1" x14ac:dyDescent="0.4">
      <c r="A70" s="38"/>
      <c r="B70" s="25"/>
      <c r="C70" s="25"/>
      <c r="D70" s="82"/>
      <c r="E70" s="83"/>
      <c r="F70" s="19"/>
      <c r="G70" s="20"/>
      <c r="H70" s="106"/>
      <c r="I70" s="25"/>
      <c r="J70" s="24"/>
      <c r="K70" s="25"/>
      <c r="L70" s="25"/>
      <c r="M70" s="25"/>
      <c r="N70" s="25"/>
      <c r="O70" s="25"/>
      <c r="P70" s="25"/>
      <c r="Q70" s="25"/>
    </row>
    <row r="71" spans="1:17" s="43" customFormat="1" ht="15.5" x14ac:dyDescent="0.35">
      <c r="A71" s="62" t="s">
        <v>49</v>
      </c>
      <c r="B71" s="87" t="s">
        <v>54</v>
      </c>
      <c r="C71" s="65"/>
      <c r="D71" s="65"/>
      <c r="E71" s="65"/>
      <c r="F71" s="65"/>
      <c r="G71" s="65"/>
      <c r="H71" s="65"/>
      <c r="I71" s="70"/>
      <c r="J71" s="24"/>
      <c r="K71" s="25"/>
      <c r="L71" s="25"/>
      <c r="M71" s="25"/>
      <c r="N71" s="25"/>
      <c r="O71" s="25"/>
      <c r="P71" s="25"/>
      <c r="Q71" s="25"/>
    </row>
    <row r="72" spans="1:17" s="43" customFormat="1" ht="15.5" x14ac:dyDescent="0.35">
      <c r="A72" s="38"/>
      <c r="B72" s="89"/>
      <c r="C72" s="90"/>
      <c r="D72" s="90"/>
      <c r="E72" s="90"/>
      <c r="F72" s="20"/>
      <c r="G72" s="19"/>
      <c r="H72" s="93"/>
      <c r="I72" s="25"/>
      <c r="J72" s="24"/>
      <c r="K72" s="25"/>
      <c r="L72" s="25"/>
      <c r="M72" s="25"/>
      <c r="N72" s="25"/>
      <c r="O72" s="25"/>
      <c r="P72" s="25"/>
      <c r="Q72" s="25"/>
    </row>
    <row r="73" spans="1:17" s="43" customFormat="1" ht="11.5" x14ac:dyDescent="0.35">
      <c r="A73" s="38"/>
      <c r="B73" s="70" t="s">
        <v>13</v>
      </c>
      <c r="C73" s="71"/>
      <c r="D73" s="71"/>
      <c r="E73" s="35"/>
      <c r="F73" s="72" t="s">
        <v>119</v>
      </c>
      <c r="G73" s="72" t="s">
        <v>129</v>
      </c>
      <c r="H73" s="69"/>
      <c r="I73" s="25"/>
      <c r="J73" s="24"/>
      <c r="K73" s="25"/>
      <c r="L73" s="25"/>
      <c r="M73" s="25"/>
      <c r="N73" s="25"/>
      <c r="O73" s="25"/>
      <c r="P73" s="25"/>
      <c r="Q73" s="25"/>
    </row>
    <row r="74" spans="1:17" s="43" customFormat="1" ht="11.5" x14ac:dyDescent="0.35">
      <c r="A74" s="38"/>
      <c r="B74" s="73" t="s">
        <v>64</v>
      </c>
      <c r="C74" s="74"/>
      <c r="D74" s="34" t="s">
        <v>3</v>
      </c>
      <c r="E74" s="74" t="s">
        <v>4</v>
      </c>
      <c r="F74" s="92" t="s">
        <v>5</v>
      </c>
      <c r="G74" s="34" t="s">
        <v>109</v>
      </c>
      <c r="H74" s="69"/>
      <c r="I74" s="25"/>
      <c r="J74" s="24"/>
      <c r="K74" s="25"/>
      <c r="L74" s="25"/>
      <c r="M74" s="25"/>
      <c r="N74" s="25"/>
      <c r="O74" s="25"/>
      <c r="P74" s="25"/>
      <c r="Q74" s="25"/>
    </row>
    <row r="75" spans="1:17" s="43" customFormat="1" ht="11.5" x14ac:dyDescent="0.35">
      <c r="A75" s="38"/>
      <c r="B75" s="6" t="s">
        <v>74</v>
      </c>
      <c r="C75" s="1"/>
      <c r="D75" s="13"/>
      <c r="E75" s="2"/>
      <c r="F75" s="20">
        <f t="shared" ref="F75:F83" si="2">$D75*E75</f>
        <v>0</v>
      </c>
      <c r="G75" s="14">
        <v>0</v>
      </c>
      <c r="H75" s="69"/>
      <c r="I75" s="25"/>
      <c r="J75" s="24"/>
      <c r="K75" s="25"/>
      <c r="L75" s="25"/>
      <c r="M75" s="25"/>
      <c r="N75" s="25"/>
      <c r="O75" s="25"/>
      <c r="P75" s="25"/>
      <c r="Q75" s="25"/>
    </row>
    <row r="76" spans="1:17" s="43" customFormat="1" ht="11.5" x14ac:dyDescent="0.35">
      <c r="A76" s="38"/>
      <c r="B76" s="6" t="s">
        <v>75</v>
      </c>
      <c r="C76" s="1"/>
      <c r="D76" s="13"/>
      <c r="E76" s="2"/>
      <c r="F76" s="20">
        <f t="shared" si="2"/>
        <v>0</v>
      </c>
      <c r="G76" s="14">
        <v>0</v>
      </c>
      <c r="H76" s="69"/>
      <c r="I76" s="25"/>
      <c r="J76" s="24"/>
      <c r="K76" s="25"/>
      <c r="L76" s="25"/>
      <c r="M76" s="25"/>
      <c r="N76" s="25"/>
      <c r="O76" s="25"/>
      <c r="P76" s="25"/>
      <c r="Q76" s="25"/>
    </row>
    <row r="77" spans="1:17" s="43" customFormat="1" ht="11.5" x14ac:dyDescent="0.35">
      <c r="A77" s="38"/>
      <c r="B77" s="6"/>
      <c r="C77" s="1"/>
      <c r="D77" s="13"/>
      <c r="E77" s="2"/>
      <c r="F77" s="20">
        <f t="shared" si="2"/>
        <v>0</v>
      </c>
      <c r="G77" s="14">
        <v>0</v>
      </c>
      <c r="H77" s="69"/>
      <c r="I77" s="25"/>
      <c r="J77" s="24"/>
      <c r="K77" s="25"/>
      <c r="L77" s="25"/>
      <c r="M77" s="25"/>
      <c r="N77" s="25"/>
      <c r="O77" s="25"/>
      <c r="P77" s="25"/>
      <c r="Q77" s="25"/>
    </row>
    <row r="78" spans="1:17" s="43" customFormat="1" ht="11.5" x14ac:dyDescent="0.35">
      <c r="A78" s="38"/>
      <c r="B78" s="6"/>
      <c r="C78" s="1"/>
      <c r="D78" s="13"/>
      <c r="E78" s="2"/>
      <c r="F78" s="20">
        <f t="shared" si="2"/>
        <v>0</v>
      </c>
      <c r="G78" s="14">
        <v>0</v>
      </c>
      <c r="H78" s="69"/>
      <c r="I78" s="25"/>
      <c r="J78" s="24"/>
      <c r="K78" s="25"/>
      <c r="L78" s="25"/>
      <c r="M78" s="25"/>
      <c r="N78" s="25"/>
      <c r="O78" s="25"/>
      <c r="P78" s="25"/>
      <c r="Q78" s="25"/>
    </row>
    <row r="79" spans="1:17" s="43" customFormat="1" ht="11.5" x14ac:dyDescent="0.35">
      <c r="A79" s="38"/>
      <c r="B79" s="6"/>
      <c r="C79" s="1"/>
      <c r="D79" s="13"/>
      <c r="E79" s="2"/>
      <c r="F79" s="20">
        <f t="shared" si="2"/>
        <v>0</v>
      </c>
      <c r="G79" s="14">
        <v>0</v>
      </c>
      <c r="H79" s="69"/>
      <c r="I79" s="25"/>
      <c r="J79" s="24"/>
      <c r="K79" s="25"/>
      <c r="L79" s="25"/>
      <c r="M79" s="25"/>
      <c r="N79" s="25"/>
      <c r="O79" s="25"/>
      <c r="P79" s="25"/>
      <c r="Q79" s="25"/>
    </row>
    <row r="80" spans="1:17" s="43" customFormat="1" ht="11.5" x14ac:dyDescent="0.35">
      <c r="A80" s="38"/>
      <c r="B80" s="6"/>
      <c r="C80" s="1"/>
      <c r="D80" s="13"/>
      <c r="E80" s="2"/>
      <c r="F80" s="20">
        <f t="shared" si="2"/>
        <v>0</v>
      </c>
      <c r="G80" s="14">
        <v>0</v>
      </c>
      <c r="H80" s="69"/>
      <c r="I80" s="25"/>
      <c r="J80" s="24"/>
      <c r="K80" s="25"/>
      <c r="L80" s="25"/>
      <c r="M80" s="25"/>
      <c r="N80" s="25"/>
      <c r="O80" s="25"/>
      <c r="P80" s="25"/>
      <c r="Q80" s="25"/>
    </row>
    <row r="81" spans="1:17" s="43" customFormat="1" ht="11.5" x14ac:dyDescent="0.35">
      <c r="A81" s="38"/>
      <c r="B81" s="6"/>
      <c r="C81" s="1"/>
      <c r="D81" s="13"/>
      <c r="E81" s="2"/>
      <c r="F81" s="20">
        <f t="shared" si="2"/>
        <v>0</v>
      </c>
      <c r="G81" s="14">
        <v>0</v>
      </c>
      <c r="H81" s="69"/>
      <c r="I81" s="25"/>
      <c r="J81" s="24"/>
      <c r="K81" s="25"/>
      <c r="L81" s="25"/>
      <c r="M81" s="25"/>
      <c r="N81" s="25"/>
      <c r="O81" s="25"/>
      <c r="P81" s="25"/>
      <c r="Q81" s="25"/>
    </row>
    <row r="82" spans="1:17" s="43" customFormat="1" ht="11.5" x14ac:dyDescent="0.35">
      <c r="A82" s="38"/>
      <c r="B82" s="6"/>
      <c r="C82" s="1"/>
      <c r="D82" s="13"/>
      <c r="E82" s="2"/>
      <c r="F82" s="20">
        <f t="shared" si="2"/>
        <v>0</v>
      </c>
      <c r="G82" s="14">
        <v>0</v>
      </c>
      <c r="H82" s="69"/>
      <c r="I82" s="25"/>
      <c r="J82" s="24"/>
      <c r="K82" s="25"/>
      <c r="L82" s="25"/>
      <c r="M82" s="25"/>
      <c r="N82" s="25"/>
      <c r="O82" s="25"/>
      <c r="P82" s="25"/>
      <c r="Q82" s="25"/>
    </row>
    <row r="83" spans="1:17" s="43" customFormat="1" ht="11.5" x14ac:dyDescent="0.35">
      <c r="A83" s="38"/>
      <c r="B83" s="6"/>
      <c r="C83" s="1"/>
      <c r="D83" s="13"/>
      <c r="E83" s="2"/>
      <c r="F83" s="20">
        <f t="shared" si="2"/>
        <v>0</v>
      </c>
      <c r="G83" s="14">
        <v>0</v>
      </c>
      <c r="H83" s="69"/>
      <c r="I83" s="25"/>
      <c r="J83" s="24"/>
      <c r="K83" s="25"/>
      <c r="L83" s="25"/>
      <c r="M83" s="25"/>
      <c r="N83" s="25"/>
      <c r="O83" s="25"/>
      <c r="P83" s="25"/>
      <c r="Q83" s="25"/>
    </row>
    <row r="84" spans="1:17" s="43" customFormat="1" ht="11.5" x14ac:dyDescent="0.35">
      <c r="A84" s="38"/>
      <c r="B84" s="95"/>
      <c r="C84" s="35"/>
      <c r="D84" s="96"/>
      <c r="E84" s="97" t="s">
        <v>14</v>
      </c>
      <c r="F84" s="85">
        <f>SUM(F75:F83)</f>
        <v>0</v>
      </c>
      <c r="G84" s="19">
        <f>SUM(G75:G83)</f>
        <v>0</v>
      </c>
      <c r="H84" s="69"/>
      <c r="I84" s="25"/>
      <c r="J84" s="24"/>
      <c r="K84" s="25"/>
      <c r="L84" s="25"/>
      <c r="M84" s="25"/>
      <c r="N84" s="25"/>
      <c r="O84" s="25"/>
      <c r="P84" s="25"/>
      <c r="Q84" s="25"/>
    </row>
    <row r="85" spans="1:17" s="43" customFormat="1" ht="11.5" x14ac:dyDescent="0.35">
      <c r="A85" s="38"/>
      <c r="B85" s="70"/>
      <c r="C85" s="25"/>
      <c r="D85" s="98"/>
      <c r="E85" s="98"/>
      <c r="F85" s="85"/>
      <c r="G85" s="19"/>
      <c r="H85" s="69"/>
      <c r="I85" s="25"/>
      <c r="J85" s="24"/>
      <c r="K85" s="25"/>
      <c r="L85" s="25"/>
      <c r="M85" s="25"/>
      <c r="N85" s="25"/>
      <c r="O85" s="25"/>
      <c r="P85" s="25"/>
      <c r="Q85" s="25"/>
    </row>
    <row r="86" spans="1:17" s="43" customFormat="1" ht="11.5" x14ac:dyDescent="0.35">
      <c r="A86" s="38"/>
      <c r="B86" s="70" t="s">
        <v>17</v>
      </c>
      <c r="C86" s="25"/>
      <c r="D86" s="35"/>
      <c r="E86" s="99"/>
      <c r="F86" s="100"/>
      <c r="G86" s="92"/>
      <c r="H86" s="101"/>
      <c r="I86" s="25"/>
      <c r="J86" s="24"/>
      <c r="K86" s="25"/>
      <c r="L86" s="25"/>
      <c r="M86" s="25"/>
      <c r="N86" s="25"/>
      <c r="O86" s="25"/>
      <c r="P86" s="25"/>
      <c r="Q86" s="25"/>
    </row>
    <row r="87" spans="1:17" s="43" customFormat="1" ht="11.5" x14ac:dyDescent="0.35">
      <c r="A87" s="38"/>
      <c r="B87" s="73" t="s">
        <v>7</v>
      </c>
      <c r="C87" s="25"/>
      <c r="E87" s="83"/>
      <c r="F87" s="92" t="s">
        <v>8</v>
      </c>
      <c r="G87" s="19"/>
      <c r="H87" s="101"/>
      <c r="I87" s="25"/>
      <c r="J87" s="24"/>
      <c r="K87" s="25"/>
      <c r="L87" s="25"/>
      <c r="M87" s="25"/>
      <c r="N87" s="25"/>
      <c r="O87" s="25"/>
      <c r="P87" s="25"/>
      <c r="Q87" s="25"/>
    </row>
    <row r="88" spans="1:17" s="43" customFormat="1" ht="11.5" x14ac:dyDescent="0.35">
      <c r="A88" s="38"/>
      <c r="B88" s="6" t="s">
        <v>71</v>
      </c>
      <c r="C88" s="2"/>
      <c r="D88" s="2"/>
      <c r="E88" s="2"/>
      <c r="F88" s="14">
        <v>0</v>
      </c>
      <c r="G88" s="14">
        <v>0</v>
      </c>
      <c r="H88" s="101"/>
      <c r="I88" s="25"/>
      <c r="J88" s="24"/>
      <c r="K88" s="25"/>
      <c r="L88" s="25"/>
      <c r="M88" s="25"/>
      <c r="N88" s="25"/>
      <c r="O88" s="25"/>
      <c r="P88" s="25"/>
      <c r="Q88" s="25"/>
    </row>
    <row r="89" spans="1:17" s="43" customFormat="1" ht="11.5" x14ac:dyDescent="0.35">
      <c r="A89" s="38"/>
      <c r="B89" s="3"/>
      <c r="C89" s="2"/>
      <c r="D89" s="2"/>
      <c r="E89" s="2"/>
      <c r="F89" s="14">
        <v>0</v>
      </c>
      <c r="G89" s="14">
        <v>0</v>
      </c>
      <c r="H89" s="101"/>
      <c r="I89" s="25"/>
      <c r="J89" s="24"/>
      <c r="K89" s="25"/>
      <c r="L89" s="25"/>
      <c r="M89" s="25"/>
      <c r="N89" s="25"/>
      <c r="O89" s="25"/>
      <c r="P89" s="25"/>
      <c r="Q89" s="25"/>
    </row>
    <row r="90" spans="1:17" s="43" customFormat="1" ht="11.5" x14ac:dyDescent="0.35">
      <c r="A90" s="38"/>
      <c r="B90" s="3"/>
      <c r="C90" s="2"/>
      <c r="D90" s="2"/>
      <c r="E90" s="2"/>
      <c r="F90" s="14">
        <v>0</v>
      </c>
      <c r="G90" s="14">
        <v>0</v>
      </c>
      <c r="H90" s="101"/>
      <c r="I90" s="25"/>
      <c r="J90" s="24"/>
      <c r="K90" s="25"/>
      <c r="L90" s="25"/>
      <c r="M90" s="25"/>
      <c r="N90" s="25"/>
      <c r="O90" s="25"/>
      <c r="P90" s="25"/>
      <c r="Q90" s="25"/>
    </row>
    <row r="91" spans="1:17" s="43" customFormat="1" ht="11.5" x14ac:dyDescent="0.35">
      <c r="A91" s="38"/>
      <c r="B91" s="3"/>
      <c r="C91" s="2"/>
      <c r="D91" s="2"/>
      <c r="E91" s="2"/>
      <c r="F91" s="14">
        <v>0</v>
      </c>
      <c r="G91" s="14">
        <v>0</v>
      </c>
      <c r="H91" s="101"/>
      <c r="I91" s="25"/>
      <c r="J91" s="24"/>
      <c r="K91" s="25"/>
      <c r="L91" s="25"/>
      <c r="M91" s="25"/>
      <c r="N91" s="25"/>
      <c r="O91" s="25"/>
      <c r="P91" s="25"/>
      <c r="Q91" s="25"/>
    </row>
    <row r="92" spans="1:17" s="43" customFormat="1" ht="11.5" x14ac:dyDescent="0.35">
      <c r="A92" s="38"/>
      <c r="B92" s="3"/>
      <c r="C92" s="2"/>
      <c r="D92" s="2"/>
      <c r="E92" s="2"/>
      <c r="F92" s="14">
        <v>0</v>
      </c>
      <c r="G92" s="14">
        <v>0</v>
      </c>
      <c r="H92" s="101"/>
      <c r="I92" s="25"/>
      <c r="J92" s="24"/>
      <c r="K92" s="25"/>
      <c r="L92" s="25"/>
      <c r="M92" s="25"/>
      <c r="N92" s="25"/>
      <c r="O92" s="25"/>
      <c r="P92" s="25"/>
      <c r="Q92" s="25"/>
    </row>
    <row r="93" spans="1:17" s="43" customFormat="1" ht="11.5" x14ac:dyDescent="0.35">
      <c r="A93" s="38"/>
      <c r="B93" s="3"/>
      <c r="C93" s="2"/>
      <c r="D93" s="2"/>
      <c r="E93" s="2"/>
      <c r="F93" s="14">
        <v>0</v>
      </c>
      <c r="G93" s="14">
        <v>0</v>
      </c>
      <c r="H93" s="101"/>
      <c r="I93" s="25"/>
      <c r="J93" s="24"/>
      <c r="K93" s="25"/>
      <c r="L93" s="25"/>
      <c r="M93" s="25"/>
      <c r="N93" s="25"/>
      <c r="O93" s="25"/>
      <c r="P93" s="25"/>
      <c r="Q93" s="25"/>
    </row>
    <row r="94" spans="1:17" s="43" customFormat="1" ht="11.5" x14ac:dyDescent="0.35">
      <c r="A94" s="38"/>
      <c r="B94" s="3"/>
      <c r="C94" s="2"/>
      <c r="D94" s="2"/>
      <c r="E94" s="2"/>
      <c r="F94" s="14">
        <v>0</v>
      </c>
      <c r="G94" s="14">
        <v>0</v>
      </c>
      <c r="H94" s="101"/>
      <c r="I94" s="25"/>
      <c r="J94" s="24"/>
      <c r="K94" s="25"/>
      <c r="L94" s="25"/>
      <c r="M94" s="25"/>
      <c r="N94" s="25"/>
      <c r="O94" s="25"/>
      <c r="P94" s="25"/>
      <c r="Q94" s="25"/>
    </row>
    <row r="95" spans="1:17" s="43" customFormat="1" ht="11.5" x14ac:dyDescent="0.35">
      <c r="A95" s="38"/>
      <c r="B95" s="102"/>
      <c r="C95" s="90"/>
      <c r="D95" s="103"/>
      <c r="E95" s="97" t="s">
        <v>18</v>
      </c>
      <c r="F95" s="19">
        <f>SUM(F88:F94)</f>
        <v>0</v>
      </c>
      <c r="G95" s="19">
        <f>SUM(G88:G94)</f>
        <v>0</v>
      </c>
      <c r="H95" s="101"/>
      <c r="I95" s="25"/>
      <c r="J95" s="24"/>
      <c r="K95" s="25"/>
      <c r="L95" s="25"/>
      <c r="M95" s="25"/>
      <c r="N95" s="25"/>
      <c r="O95" s="25"/>
      <c r="P95" s="25"/>
      <c r="Q95" s="25"/>
    </row>
    <row r="96" spans="1:17" s="43" customFormat="1" ht="11.5" x14ac:dyDescent="0.35">
      <c r="A96" s="38"/>
      <c r="B96" s="102"/>
      <c r="D96" s="107"/>
      <c r="E96" s="107"/>
      <c r="F96" s="107"/>
      <c r="H96" s="101"/>
      <c r="I96" s="25"/>
      <c r="J96" s="24"/>
      <c r="K96" s="25"/>
      <c r="L96" s="25"/>
      <c r="M96" s="25"/>
      <c r="N96" s="25"/>
      <c r="O96" s="25"/>
      <c r="P96" s="25"/>
      <c r="Q96" s="25"/>
    </row>
    <row r="97" spans="1:17" s="43" customFormat="1" ht="11.5" x14ac:dyDescent="0.35">
      <c r="A97" s="38"/>
      <c r="B97" s="70" t="s">
        <v>58</v>
      </c>
      <c r="C97" s="25"/>
      <c r="D97" s="82"/>
      <c r="E97" s="83"/>
      <c r="F97" s="19"/>
      <c r="G97" s="19"/>
      <c r="H97" s="101"/>
      <c r="I97" s="25"/>
      <c r="J97" s="24"/>
      <c r="K97" s="25"/>
      <c r="L97" s="25"/>
      <c r="M97" s="25"/>
      <c r="N97" s="25"/>
      <c r="O97" s="25"/>
      <c r="P97" s="25"/>
      <c r="Q97" s="25"/>
    </row>
    <row r="98" spans="1:17" s="43" customFormat="1" ht="11.5" x14ac:dyDescent="0.35">
      <c r="A98" s="38"/>
      <c r="B98" s="73" t="s">
        <v>7</v>
      </c>
      <c r="C98" s="25"/>
      <c r="E98" s="83"/>
      <c r="F98" s="92" t="s">
        <v>8</v>
      </c>
      <c r="G98" s="19"/>
      <c r="H98" s="101"/>
      <c r="I98" s="25"/>
      <c r="J98" s="24"/>
      <c r="K98" s="25"/>
      <c r="L98" s="25"/>
      <c r="M98" s="25"/>
      <c r="N98" s="25"/>
      <c r="O98" s="25"/>
      <c r="P98" s="25"/>
      <c r="Q98" s="25"/>
    </row>
    <row r="99" spans="1:17" s="43" customFormat="1" ht="11.5" x14ac:dyDescent="0.35">
      <c r="A99" s="38"/>
      <c r="B99" s="6" t="s">
        <v>89</v>
      </c>
      <c r="C99" s="2"/>
      <c r="D99" s="2"/>
      <c r="E99" s="2"/>
      <c r="F99" s="14">
        <v>0</v>
      </c>
      <c r="G99" s="14">
        <v>0</v>
      </c>
      <c r="H99" s="101"/>
      <c r="I99" s="25"/>
      <c r="J99" s="24"/>
      <c r="K99" s="25"/>
      <c r="L99" s="25"/>
      <c r="M99" s="25"/>
      <c r="N99" s="25"/>
      <c r="O99" s="25"/>
      <c r="P99" s="25"/>
      <c r="Q99" s="25"/>
    </row>
    <row r="100" spans="1:17" s="43" customFormat="1" ht="11.5" x14ac:dyDescent="0.35">
      <c r="A100" s="38"/>
      <c r="B100" s="6" t="s">
        <v>90</v>
      </c>
      <c r="C100" s="2"/>
      <c r="D100" s="2"/>
      <c r="E100" s="2"/>
      <c r="F100" s="14">
        <v>0</v>
      </c>
      <c r="G100" s="14">
        <v>0</v>
      </c>
      <c r="H100" s="101"/>
      <c r="I100" s="25"/>
      <c r="J100" s="24"/>
      <c r="K100" s="25"/>
      <c r="L100" s="25"/>
      <c r="M100" s="25"/>
      <c r="N100" s="25"/>
      <c r="O100" s="25"/>
      <c r="P100" s="25"/>
      <c r="Q100" s="25"/>
    </row>
    <row r="101" spans="1:17" s="43" customFormat="1" ht="11.5" x14ac:dyDescent="0.35">
      <c r="A101" s="38"/>
      <c r="B101" s="6" t="s">
        <v>81</v>
      </c>
      <c r="C101" s="2"/>
      <c r="D101" s="2"/>
      <c r="E101" s="2"/>
      <c r="F101" s="14">
        <v>0</v>
      </c>
      <c r="G101" s="14">
        <v>0</v>
      </c>
      <c r="H101" s="101"/>
      <c r="I101" s="25"/>
      <c r="J101" s="24"/>
      <c r="K101" s="25"/>
      <c r="L101" s="25"/>
      <c r="M101" s="25"/>
      <c r="N101" s="25"/>
      <c r="O101" s="25"/>
      <c r="P101" s="25"/>
      <c r="Q101" s="25"/>
    </row>
    <row r="102" spans="1:17" s="43" customFormat="1" ht="11.5" x14ac:dyDescent="0.35">
      <c r="A102" s="38"/>
      <c r="B102" s="6" t="s">
        <v>80</v>
      </c>
      <c r="C102" s="2"/>
      <c r="D102" s="2"/>
      <c r="E102" s="2"/>
      <c r="F102" s="14">
        <v>0</v>
      </c>
      <c r="G102" s="14">
        <v>0</v>
      </c>
      <c r="H102" s="101"/>
      <c r="I102" s="25"/>
      <c r="J102" s="24"/>
      <c r="K102" s="25"/>
      <c r="L102" s="25"/>
      <c r="M102" s="25"/>
      <c r="N102" s="25"/>
      <c r="O102" s="25"/>
      <c r="P102" s="25"/>
      <c r="Q102" s="25"/>
    </row>
    <row r="103" spans="1:17" s="43" customFormat="1" ht="11.5" x14ac:dyDescent="0.35">
      <c r="A103" s="38"/>
      <c r="B103" s="3"/>
      <c r="C103" s="2"/>
      <c r="D103" s="2"/>
      <c r="E103" s="2"/>
      <c r="F103" s="14">
        <v>0</v>
      </c>
      <c r="G103" s="14">
        <v>0</v>
      </c>
      <c r="H103" s="101"/>
      <c r="I103" s="25"/>
      <c r="J103" s="24"/>
      <c r="K103" s="25"/>
      <c r="L103" s="25"/>
      <c r="M103" s="25"/>
      <c r="N103" s="25"/>
      <c r="O103" s="25"/>
      <c r="P103" s="25"/>
      <c r="Q103" s="25"/>
    </row>
    <row r="104" spans="1:17" s="43" customFormat="1" ht="11.5" x14ac:dyDescent="0.35">
      <c r="A104" s="38"/>
      <c r="B104" s="3"/>
      <c r="C104" s="2"/>
      <c r="D104" s="2"/>
      <c r="E104" s="2"/>
      <c r="F104" s="14">
        <v>0</v>
      </c>
      <c r="G104" s="14">
        <v>0</v>
      </c>
      <c r="H104" s="101"/>
      <c r="I104" s="25"/>
      <c r="J104" s="24"/>
      <c r="K104" s="25"/>
      <c r="L104" s="25"/>
      <c r="M104" s="25"/>
      <c r="N104" s="25"/>
      <c r="O104" s="25"/>
      <c r="P104" s="25"/>
      <c r="Q104" s="25"/>
    </row>
    <row r="105" spans="1:17" s="43" customFormat="1" ht="11.5" x14ac:dyDescent="0.35">
      <c r="A105" s="38"/>
      <c r="B105" s="3"/>
      <c r="C105" s="2"/>
      <c r="D105" s="2"/>
      <c r="E105" s="2"/>
      <c r="F105" s="14">
        <v>0</v>
      </c>
      <c r="G105" s="14">
        <v>0</v>
      </c>
      <c r="H105" s="101"/>
      <c r="I105" s="25"/>
      <c r="J105" s="24"/>
      <c r="K105" s="25"/>
      <c r="L105" s="25"/>
      <c r="M105" s="25"/>
      <c r="N105" s="25"/>
      <c r="O105" s="25"/>
      <c r="P105" s="25"/>
      <c r="Q105" s="25"/>
    </row>
    <row r="106" spans="1:17" s="43" customFormat="1" ht="11.5" x14ac:dyDescent="0.35">
      <c r="A106" s="38"/>
      <c r="B106" s="102"/>
      <c r="C106" s="90"/>
      <c r="D106" s="103"/>
      <c r="E106" s="104" t="s">
        <v>31</v>
      </c>
      <c r="F106" s="20">
        <f>SUM(F99:F105)</f>
        <v>0</v>
      </c>
      <c r="G106" s="19">
        <f>SUM(G99:G105)</f>
        <v>0</v>
      </c>
      <c r="H106" s="101"/>
      <c r="I106" s="25"/>
      <c r="J106" s="24"/>
      <c r="K106" s="25"/>
      <c r="L106" s="25"/>
      <c r="M106" s="25"/>
      <c r="N106" s="25"/>
      <c r="O106" s="25"/>
      <c r="P106" s="25"/>
      <c r="Q106" s="25"/>
    </row>
    <row r="107" spans="1:17" s="43" customFormat="1" ht="11.5" x14ac:dyDescent="0.35">
      <c r="A107" s="38"/>
      <c r="B107" s="102"/>
      <c r="C107" s="90"/>
      <c r="D107" s="103"/>
      <c r="E107" s="97"/>
      <c r="F107" s="19"/>
      <c r="G107" s="19"/>
      <c r="H107" s="101"/>
      <c r="I107" s="25"/>
      <c r="J107" s="24"/>
      <c r="K107" s="25"/>
      <c r="L107" s="25"/>
      <c r="M107" s="25"/>
      <c r="N107" s="25"/>
      <c r="O107" s="25"/>
      <c r="P107" s="25"/>
      <c r="Q107" s="25"/>
    </row>
    <row r="108" spans="1:17" s="43" customFormat="1" ht="11.5" x14ac:dyDescent="0.35">
      <c r="A108" s="38"/>
      <c r="B108" s="70" t="s">
        <v>44</v>
      </c>
      <c r="C108" s="25"/>
      <c r="D108" s="82"/>
      <c r="E108" s="83"/>
      <c r="F108" s="19"/>
      <c r="G108" s="83"/>
      <c r="H108" s="69"/>
      <c r="I108" s="25"/>
      <c r="J108" s="24"/>
      <c r="K108" s="25"/>
      <c r="L108" s="25"/>
      <c r="M108" s="25"/>
      <c r="N108" s="25"/>
      <c r="O108" s="25"/>
      <c r="P108" s="25"/>
      <c r="Q108" s="25"/>
    </row>
    <row r="109" spans="1:17" s="43" customFormat="1" ht="11.5" x14ac:dyDescent="0.35">
      <c r="A109" s="38"/>
      <c r="B109" s="73" t="s">
        <v>7</v>
      </c>
      <c r="C109" s="25"/>
      <c r="E109" s="83"/>
      <c r="F109" s="92" t="s">
        <v>8</v>
      </c>
      <c r="G109" s="83"/>
      <c r="H109" s="69"/>
      <c r="I109" s="25"/>
      <c r="J109" s="24"/>
      <c r="K109" s="25"/>
      <c r="L109" s="25"/>
      <c r="M109" s="25"/>
      <c r="N109" s="25"/>
      <c r="O109" s="25"/>
      <c r="P109" s="25"/>
      <c r="Q109" s="25"/>
    </row>
    <row r="110" spans="1:17" s="43" customFormat="1" ht="11.5" x14ac:dyDescent="0.35">
      <c r="A110" s="38"/>
      <c r="B110" s="6" t="s">
        <v>76</v>
      </c>
      <c r="C110" s="2"/>
      <c r="D110" s="2"/>
      <c r="E110" s="2"/>
      <c r="F110" s="14">
        <v>0</v>
      </c>
      <c r="G110" s="14">
        <v>0</v>
      </c>
      <c r="H110" s="69"/>
      <c r="I110" s="25"/>
      <c r="J110" s="24"/>
      <c r="K110" s="25"/>
      <c r="L110" s="25"/>
      <c r="M110" s="25"/>
      <c r="N110" s="25"/>
      <c r="O110" s="25"/>
      <c r="P110" s="25"/>
      <c r="Q110" s="25"/>
    </row>
    <row r="111" spans="1:17" s="43" customFormat="1" ht="11.5" x14ac:dyDescent="0.35">
      <c r="A111" s="38"/>
      <c r="B111" s="3"/>
      <c r="C111" s="2"/>
      <c r="D111" s="2"/>
      <c r="E111" s="2"/>
      <c r="F111" s="14">
        <v>0</v>
      </c>
      <c r="G111" s="14">
        <v>0</v>
      </c>
      <c r="H111" s="69"/>
      <c r="I111" s="25"/>
      <c r="J111" s="24"/>
      <c r="K111" s="25"/>
      <c r="L111" s="25"/>
      <c r="M111" s="25"/>
      <c r="N111" s="25"/>
      <c r="O111" s="25"/>
      <c r="P111" s="25"/>
      <c r="Q111" s="25"/>
    </row>
    <row r="112" spans="1:17" s="43" customFormat="1" ht="11.5" x14ac:dyDescent="0.35">
      <c r="A112" s="38"/>
      <c r="B112" s="3"/>
      <c r="C112" s="2"/>
      <c r="D112" s="2"/>
      <c r="E112" s="2"/>
      <c r="F112" s="14">
        <v>0</v>
      </c>
      <c r="G112" s="14">
        <v>0</v>
      </c>
      <c r="H112" s="69"/>
      <c r="I112" s="25"/>
      <c r="J112" s="24"/>
      <c r="K112" s="25"/>
      <c r="L112" s="25"/>
      <c r="M112" s="25"/>
      <c r="N112" s="25"/>
      <c r="O112" s="25"/>
      <c r="P112" s="25"/>
      <c r="Q112" s="25"/>
    </row>
    <row r="113" spans="1:17" s="43" customFormat="1" ht="11.5" x14ac:dyDescent="0.35">
      <c r="A113" s="38"/>
      <c r="B113" s="3"/>
      <c r="C113" s="2"/>
      <c r="D113" s="2"/>
      <c r="E113" s="2"/>
      <c r="F113" s="14">
        <v>0</v>
      </c>
      <c r="G113" s="14">
        <v>0</v>
      </c>
      <c r="H113" s="69"/>
      <c r="I113" s="25"/>
      <c r="J113" s="24"/>
      <c r="K113" s="25"/>
      <c r="L113" s="25"/>
      <c r="M113" s="25"/>
      <c r="N113" s="25"/>
      <c r="O113" s="25"/>
      <c r="P113" s="25"/>
      <c r="Q113" s="25"/>
    </row>
    <row r="114" spans="1:17" s="43" customFormat="1" ht="11.5" x14ac:dyDescent="0.35">
      <c r="A114" s="38"/>
      <c r="B114" s="3"/>
      <c r="C114" s="2"/>
      <c r="D114" s="2"/>
      <c r="E114" s="2"/>
      <c r="F114" s="14">
        <v>0</v>
      </c>
      <c r="G114" s="14">
        <v>0</v>
      </c>
      <c r="H114" s="69"/>
      <c r="I114" s="25"/>
      <c r="J114" s="24"/>
      <c r="K114" s="25"/>
      <c r="L114" s="25"/>
      <c r="M114" s="25"/>
      <c r="N114" s="25"/>
      <c r="O114" s="25"/>
      <c r="P114" s="25"/>
      <c r="Q114" s="25"/>
    </row>
    <row r="115" spans="1:17" s="43" customFormat="1" ht="11.5" x14ac:dyDescent="0.35">
      <c r="A115" s="38"/>
      <c r="B115" s="3"/>
      <c r="C115" s="2"/>
      <c r="D115" s="2"/>
      <c r="E115" s="2"/>
      <c r="F115" s="14">
        <v>0</v>
      </c>
      <c r="G115" s="14">
        <v>0</v>
      </c>
      <c r="H115" s="69"/>
      <c r="I115" s="25"/>
      <c r="J115" s="24"/>
      <c r="K115" s="25"/>
      <c r="L115" s="25"/>
      <c r="M115" s="25"/>
      <c r="N115" s="25"/>
      <c r="O115" s="25"/>
      <c r="P115" s="25"/>
      <c r="Q115" s="25"/>
    </row>
    <row r="116" spans="1:17" s="43" customFormat="1" ht="11.5" x14ac:dyDescent="0.35">
      <c r="A116" s="38"/>
      <c r="B116" s="3"/>
      <c r="C116" s="2"/>
      <c r="D116" s="2"/>
      <c r="E116" s="2"/>
      <c r="F116" s="14">
        <v>0</v>
      </c>
      <c r="G116" s="14">
        <v>0</v>
      </c>
      <c r="H116" s="69"/>
      <c r="I116" s="25"/>
      <c r="J116" s="24"/>
      <c r="K116" s="25"/>
      <c r="L116" s="25"/>
      <c r="M116" s="25"/>
      <c r="N116" s="25"/>
      <c r="O116" s="25"/>
      <c r="P116" s="25"/>
      <c r="Q116" s="25"/>
    </row>
    <row r="117" spans="1:17" s="43" customFormat="1" ht="11.5" x14ac:dyDescent="0.35">
      <c r="A117" s="38"/>
      <c r="B117" s="102"/>
      <c r="C117" s="90"/>
      <c r="D117" s="103"/>
      <c r="E117" s="104" t="s">
        <v>47</v>
      </c>
      <c r="F117" s="20">
        <f>SUM(F110:F116)</f>
        <v>0</v>
      </c>
      <c r="G117" s="19">
        <f>SUM(G110:G116)</f>
        <v>0</v>
      </c>
      <c r="H117" s="69"/>
      <c r="I117" s="25"/>
      <c r="J117" s="24"/>
      <c r="K117" s="25"/>
      <c r="L117" s="25"/>
      <c r="M117" s="25"/>
      <c r="N117" s="25"/>
      <c r="O117" s="25"/>
      <c r="P117" s="25"/>
      <c r="Q117" s="25"/>
    </row>
    <row r="118" spans="1:17" s="43" customFormat="1" ht="12" thickBot="1" x14ac:dyDescent="0.4">
      <c r="A118" s="38"/>
      <c r="B118" s="70"/>
      <c r="C118" s="25"/>
      <c r="D118" s="82"/>
      <c r="E118" s="83"/>
      <c r="F118" s="19"/>
      <c r="G118" s="21"/>
      <c r="H118" s="69"/>
      <c r="I118" s="25"/>
      <c r="J118" s="24"/>
      <c r="K118" s="25"/>
      <c r="L118" s="25"/>
      <c r="M118" s="25"/>
      <c r="N118" s="25"/>
      <c r="O118" s="25"/>
      <c r="P118" s="25"/>
      <c r="Q118" s="25"/>
    </row>
    <row r="119" spans="1:17" s="43" customFormat="1" ht="12" thickBot="1" x14ac:dyDescent="0.4">
      <c r="A119" s="38"/>
      <c r="B119" s="77"/>
      <c r="C119" s="78"/>
      <c r="D119" s="105"/>
      <c r="E119" s="80" t="s">
        <v>21</v>
      </c>
      <c r="F119" s="60">
        <f>F84+F106+F95+F117</f>
        <v>0</v>
      </c>
      <c r="G119" s="60">
        <f>G84+G106+G95+G117</f>
        <v>0</v>
      </c>
      <c r="H119" s="81"/>
      <c r="I119" s="25"/>
      <c r="J119" s="24"/>
      <c r="K119" s="25"/>
      <c r="L119" s="25"/>
      <c r="M119" s="25"/>
      <c r="N119" s="25"/>
      <c r="O119" s="25"/>
      <c r="P119" s="25"/>
      <c r="Q119" s="25"/>
    </row>
    <row r="120" spans="1:17" s="43" customFormat="1" ht="12" thickBot="1" x14ac:dyDescent="0.4">
      <c r="A120" s="38"/>
      <c r="B120" s="25"/>
      <c r="C120" s="25"/>
      <c r="D120" s="82"/>
      <c r="E120" s="83"/>
      <c r="F120" s="19"/>
      <c r="G120" s="21"/>
      <c r="H120" s="106"/>
      <c r="I120" s="25"/>
      <c r="J120" s="24"/>
      <c r="K120" s="25"/>
      <c r="L120" s="25"/>
      <c r="M120" s="25"/>
      <c r="N120" s="25"/>
      <c r="O120" s="25"/>
      <c r="P120" s="25"/>
      <c r="Q120" s="25"/>
    </row>
    <row r="121" spans="1:17" s="43" customFormat="1" ht="15.5" x14ac:dyDescent="0.35">
      <c r="A121" s="62" t="s">
        <v>50</v>
      </c>
      <c r="B121" s="87" t="s">
        <v>55</v>
      </c>
      <c r="C121" s="65"/>
      <c r="D121" s="65"/>
      <c r="E121" s="65"/>
      <c r="F121" s="65"/>
      <c r="G121" s="65"/>
      <c r="H121" s="65"/>
      <c r="I121" s="70"/>
      <c r="J121" s="24"/>
      <c r="K121" s="25"/>
      <c r="L121" s="25"/>
      <c r="M121" s="25"/>
      <c r="N121" s="25"/>
      <c r="O121" s="25"/>
      <c r="P121" s="25"/>
      <c r="Q121" s="25"/>
    </row>
    <row r="122" spans="1:17" s="43" customFormat="1" ht="15.5" x14ac:dyDescent="0.35">
      <c r="A122" s="38"/>
      <c r="B122" s="89"/>
      <c r="C122" s="90"/>
      <c r="D122" s="90"/>
      <c r="E122" s="90"/>
      <c r="F122" s="20"/>
      <c r="G122" s="21"/>
      <c r="H122" s="93"/>
      <c r="I122" s="25"/>
      <c r="J122" s="24"/>
      <c r="K122" s="25"/>
      <c r="L122" s="25"/>
      <c r="M122" s="25"/>
      <c r="N122" s="25"/>
      <c r="O122" s="25"/>
      <c r="P122" s="25"/>
      <c r="Q122" s="25"/>
    </row>
    <row r="123" spans="1:17" s="43" customFormat="1" ht="11.5" x14ac:dyDescent="0.35">
      <c r="A123" s="38"/>
      <c r="B123" s="70" t="s">
        <v>13</v>
      </c>
      <c r="C123" s="71"/>
      <c r="D123" s="71"/>
      <c r="E123" s="35"/>
      <c r="F123" s="72" t="s">
        <v>119</v>
      </c>
      <c r="G123" s="72" t="s">
        <v>129</v>
      </c>
      <c r="H123" s="69"/>
      <c r="I123" s="25"/>
      <c r="J123" s="24"/>
      <c r="K123" s="25"/>
      <c r="L123" s="25"/>
      <c r="M123" s="25"/>
      <c r="N123" s="25"/>
      <c r="O123" s="25"/>
      <c r="P123" s="25"/>
      <c r="Q123" s="25"/>
    </row>
    <row r="124" spans="1:17" s="43" customFormat="1" ht="11.5" x14ac:dyDescent="0.35">
      <c r="A124" s="38"/>
      <c r="B124" s="73" t="s">
        <v>64</v>
      </c>
      <c r="C124" s="74"/>
      <c r="D124" s="34" t="s">
        <v>3</v>
      </c>
      <c r="E124" s="74" t="s">
        <v>4</v>
      </c>
      <c r="F124" s="92" t="s">
        <v>5</v>
      </c>
      <c r="G124" s="34" t="s">
        <v>109</v>
      </c>
      <c r="H124" s="69"/>
      <c r="I124" s="25"/>
      <c r="J124" s="24"/>
      <c r="K124" s="25"/>
      <c r="L124" s="25"/>
      <c r="M124" s="25"/>
      <c r="N124" s="25"/>
      <c r="O124" s="25"/>
      <c r="P124" s="25"/>
      <c r="Q124" s="25"/>
    </row>
    <row r="125" spans="1:17" s="43" customFormat="1" ht="11.5" x14ac:dyDescent="0.35">
      <c r="A125" s="38"/>
      <c r="B125" s="6" t="s">
        <v>79</v>
      </c>
      <c r="C125" s="1"/>
      <c r="D125" s="13"/>
      <c r="E125" s="2"/>
      <c r="F125" s="20">
        <f t="shared" ref="F125:F133" si="3">$D125*E125</f>
        <v>0</v>
      </c>
      <c r="G125" s="14">
        <v>0</v>
      </c>
      <c r="H125" s="69"/>
      <c r="I125" s="25"/>
      <c r="J125" s="24"/>
      <c r="K125" s="25"/>
      <c r="L125" s="25"/>
      <c r="M125" s="25"/>
      <c r="N125" s="25"/>
      <c r="O125" s="25"/>
      <c r="P125" s="25"/>
      <c r="Q125" s="25"/>
    </row>
    <row r="126" spans="1:17" s="43" customFormat="1" ht="11.5" x14ac:dyDescent="0.35">
      <c r="A126" s="38"/>
      <c r="B126" s="6" t="s">
        <v>78</v>
      </c>
      <c r="C126" s="1"/>
      <c r="D126" s="13"/>
      <c r="E126" s="2"/>
      <c r="F126" s="20">
        <f t="shared" si="3"/>
        <v>0</v>
      </c>
      <c r="G126" s="14">
        <v>0</v>
      </c>
      <c r="H126" s="69"/>
      <c r="I126" s="25"/>
      <c r="J126" s="24"/>
      <c r="K126" s="25"/>
      <c r="L126" s="25"/>
      <c r="M126" s="25"/>
      <c r="N126" s="25"/>
      <c r="O126" s="25"/>
      <c r="P126" s="25"/>
      <c r="Q126" s="25"/>
    </row>
    <row r="127" spans="1:17" s="43" customFormat="1" ht="11.5" x14ac:dyDescent="0.35">
      <c r="A127" s="38"/>
      <c r="B127" s="6" t="s">
        <v>77</v>
      </c>
      <c r="C127" s="1"/>
      <c r="D127" s="13"/>
      <c r="E127" s="2"/>
      <c r="F127" s="20">
        <f t="shared" si="3"/>
        <v>0</v>
      </c>
      <c r="G127" s="14">
        <v>0</v>
      </c>
      <c r="H127" s="69"/>
      <c r="I127" s="25"/>
      <c r="J127" s="24"/>
      <c r="K127" s="25"/>
      <c r="L127" s="25"/>
      <c r="M127" s="25"/>
      <c r="N127" s="25"/>
      <c r="O127" s="25"/>
      <c r="P127" s="25"/>
      <c r="Q127" s="25"/>
    </row>
    <row r="128" spans="1:17" s="43" customFormat="1" ht="11.5" x14ac:dyDescent="0.35">
      <c r="A128" s="38"/>
      <c r="B128" s="6"/>
      <c r="C128" s="1"/>
      <c r="D128" s="13"/>
      <c r="E128" s="2"/>
      <c r="F128" s="20">
        <f t="shared" si="3"/>
        <v>0</v>
      </c>
      <c r="G128" s="14">
        <v>0</v>
      </c>
      <c r="H128" s="69"/>
      <c r="I128" s="25"/>
      <c r="J128" s="24"/>
      <c r="K128" s="25"/>
      <c r="L128" s="25"/>
      <c r="M128" s="25"/>
      <c r="N128" s="25"/>
      <c r="O128" s="25"/>
      <c r="P128" s="25"/>
      <c r="Q128" s="25"/>
    </row>
    <row r="129" spans="1:17" s="43" customFormat="1" ht="11.5" x14ac:dyDescent="0.35">
      <c r="A129" s="38"/>
      <c r="B129" s="6"/>
      <c r="C129" s="1"/>
      <c r="D129" s="13"/>
      <c r="E129" s="2"/>
      <c r="F129" s="20">
        <f t="shared" si="3"/>
        <v>0</v>
      </c>
      <c r="G129" s="14">
        <v>0</v>
      </c>
      <c r="H129" s="69"/>
      <c r="I129" s="25"/>
      <c r="J129" s="24"/>
      <c r="K129" s="25"/>
      <c r="L129" s="25"/>
      <c r="M129" s="25"/>
      <c r="N129" s="25"/>
      <c r="O129" s="25"/>
      <c r="P129" s="25"/>
      <c r="Q129" s="25"/>
    </row>
    <row r="130" spans="1:17" s="43" customFormat="1" ht="11.5" x14ac:dyDescent="0.35">
      <c r="A130" s="38"/>
      <c r="B130" s="6"/>
      <c r="C130" s="1"/>
      <c r="D130" s="13"/>
      <c r="E130" s="2"/>
      <c r="F130" s="20">
        <f t="shared" si="3"/>
        <v>0</v>
      </c>
      <c r="G130" s="14">
        <v>0</v>
      </c>
      <c r="H130" s="69"/>
      <c r="I130" s="25"/>
      <c r="J130" s="24"/>
      <c r="K130" s="25"/>
      <c r="L130" s="25"/>
      <c r="M130" s="25"/>
      <c r="N130" s="25"/>
      <c r="O130" s="25"/>
      <c r="P130" s="25"/>
      <c r="Q130" s="25"/>
    </row>
    <row r="131" spans="1:17" s="43" customFormat="1" ht="11.5" x14ac:dyDescent="0.35">
      <c r="A131" s="38"/>
      <c r="B131" s="6"/>
      <c r="C131" s="1"/>
      <c r="D131" s="13"/>
      <c r="E131" s="2"/>
      <c r="F131" s="20">
        <f t="shared" si="3"/>
        <v>0</v>
      </c>
      <c r="G131" s="14">
        <v>0</v>
      </c>
      <c r="H131" s="69"/>
      <c r="I131" s="25"/>
      <c r="J131" s="24"/>
      <c r="K131" s="25"/>
      <c r="L131" s="25"/>
      <c r="M131" s="25"/>
      <c r="N131" s="25"/>
      <c r="O131" s="25"/>
      <c r="P131" s="25"/>
      <c r="Q131" s="25"/>
    </row>
    <row r="132" spans="1:17" s="43" customFormat="1" ht="11.5" x14ac:dyDescent="0.35">
      <c r="A132" s="38"/>
      <c r="B132" s="6"/>
      <c r="C132" s="1"/>
      <c r="D132" s="13"/>
      <c r="E132" s="2"/>
      <c r="F132" s="20">
        <f t="shared" si="3"/>
        <v>0</v>
      </c>
      <c r="G132" s="14">
        <v>0</v>
      </c>
      <c r="H132" s="69"/>
      <c r="I132" s="25"/>
      <c r="J132" s="24"/>
      <c r="K132" s="25"/>
      <c r="L132" s="25"/>
      <c r="M132" s="25"/>
      <c r="N132" s="25"/>
      <c r="O132" s="25"/>
      <c r="P132" s="25"/>
      <c r="Q132" s="25"/>
    </row>
    <row r="133" spans="1:17" s="43" customFormat="1" ht="11.5" x14ac:dyDescent="0.35">
      <c r="A133" s="38"/>
      <c r="B133" s="6"/>
      <c r="C133" s="1"/>
      <c r="D133" s="13"/>
      <c r="E133" s="2"/>
      <c r="F133" s="20">
        <f t="shared" si="3"/>
        <v>0</v>
      </c>
      <c r="G133" s="14">
        <v>0</v>
      </c>
      <c r="H133" s="69"/>
      <c r="I133" s="25"/>
      <c r="J133" s="24"/>
      <c r="K133" s="25"/>
      <c r="L133" s="25"/>
      <c r="M133" s="25"/>
      <c r="N133" s="25"/>
      <c r="O133" s="25"/>
      <c r="P133" s="25"/>
      <c r="Q133" s="25"/>
    </row>
    <row r="134" spans="1:17" s="43" customFormat="1" ht="11.5" x14ac:dyDescent="0.35">
      <c r="A134" s="38"/>
      <c r="B134" s="95"/>
      <c r="C134" s="35"/>
      <c r="D134" s="96"/>
      <c r="E134" s="97" t="s">
        <v>14</v>
      </c>
      <c r="F134" s="85">
        <f>SUM(F125:F133)</f>
        <v>0</v>
      </c>
      <c r="G134" s="85">
        <f>SUM(G125:G133)</f>
        <v>0</v>
      </c>
      <c r="H134" s="69"/>
      <c r="I134" s="25"/>
      <c r="J134" s="24"/>
      <c r="K134" s="25"/>
      <c r="L134" s="25"/>
      <c r="M134" s="25"/>
      <c r="N134" s="25"/>
      <c r="O134" s="25"/>
      <c r="P134" s="25"/>
      <c r="Q134" s="25"/>
    </row>
    <row r="135" spans="1:17" s="43" customFormat="1" ht="12.5" x14ac:dyDescent="0.35">
      <c r="A135" s="38"/>
      <c r="B135" s="70"/>
      <c r="C135" s="25"/>
      <c r="D135" s="98"/>
      <c r="E135" s="98"/>
      <c r="F135" s="85"/>
      <c r="G135" s="108"/>
      <c r="H135" s="69"/>
      <c r="I135" s="25"/>
      <c r="J135" s="24"/>
      <c r="K135" s="25"/>
      <c r="L135" s="25"/>
      <c r="M135" s="25"/>
      <c r="N135" s="25"/>
      <c r="O135" s="25"/>
      <c r="P135" s="25"/>
      <c r="Q135" s="25"/>
    </row>
    <row r="136" spans="1:17" s="43" customFormat="1" ht="12.5" x14ac:dyDescent="0.35">
      <c r="A136" s="38"/>
      <c r="B136" s="70" t="s">
        <v>17</v>
      </c>
      <c r="C136" s="25"/>
      <c r="D136" s="35"/>
      <c r="E136" s="99"/>
      <c r="F136" s="100"/>
      <c r="G136" s="109"/>
      <c r="H136" s="101"/>
      <c r="I136" s="25"/>
      <c r="J136" s="24"/>
      <c r="K136" s="25"/>
      <c r="L136" s="25"/>
      <c r="M136" s="25"/>
      <c r="N136" s="25"/>
      <c r="O136" s="25"/>
      <c r="P136" s="25"/>
      <c r="Q136" s="25"/>
    </row>
    <row r="137" spans="1:17" s="43" customFormat="1" ht="12.5" x14ac:dyDescent="0.35">
      <c r="A137" s="38"/>
      <c r="B137" s="73" t="s">
        <v>7</v>
      </c>
      <c r="C137" s="25"/>
      <c r="E137" s="83"/>
      <c r="F137" s="92" t="s">
        <v>8</v>
      </c>
      <c r="G137" s="109"/>
      <c r="H137" s="101"/>
      <c r="I137" s="25"/>
      <c r="J137" s="24"/>
      <c r="K137" s="25"/>
      <c r="L137" s="25"/>
      <c r="M137" s="25"/>
      <c r="N137" s="25"/>
      <c r="O137" s="25"/>
      <c r="P137" s="25"/>
      <c r="Q137" s="25"/>
    </row>
    <row r="138" spans="1:17" s="43" customFormat="1" ht="11.5" x14ac:dyDescent="0.35">
      <c r="A138" s="38"/>
      <c r="B138" s="6" t="s">
        <v>71</v>
      </c>
      <c r="C138" s="2"/>
      <c r="D138" s="2"/>
      <c r="E138" s="2"/>
      <c r="F138" s="14">
        <v>0</v>
      </c>
      <c r="G138" s="14">
        <v>0</v>
      </c>
      <c r="H138" s="101"/>
      <c r="I138" s="25"/>
      <c r="J138" s="24"/>
      <c r="K138" s="25"/>
      <c r="L138" s="25"/>
      <c r="M138" s="25"/>
      <c r="N138" s="25"/>
      <c r="O138" s="25"/>
      <c r="P138" s="25"/>
      <c r="Q138" s="25"/>
    </row>
    <row r="139" spans="1:17" s="43" customFormat="1" ht="11.5" x14ac:dyDescent="0.35">
      <c r="A139" s="38"/>
      <c r="B139" s="3"/>
      <c r="C139" s="2"/>
      <c r="D139" s="2"/>
      <c r="E139" s="2"/>
      <c r="F139" s="14">
        <v>0</v>
      </c>
      <c r="G139" s="14">
        <v>0</v>
      </c>
      <c r="H139" s="101"/>
      <c r="I139" s="25"/>
      <c r="J139" s="24"/>
      <c r="K139" s="25"/>
      <c r="L139" s="25"/>
      <c r="M139" s="25"/>
      <c r="N139" s="25"/>
      <c r="O139" s="25"/>
      <c r="P139" s="25"/>
      <c r="Q139" s="25"/>
    </row>
    <row r="140" spans="1:17" s="43" customFormat="1" ht="11.5" x14ac:dyDescent="0.35">
      <c r="A140" s="38"/>
      <c r="B140" s="3"/>
      <c r="C140" s="2"/>
      <c r="D140" s="2"/>
      <c r="E140" s="2"/>
      <c r="F140" s="14">
        <v>0</v>
      </c>
      <c r="G140" s="14">
        <v>0</v>
      </c>
      <c r="H140" s="101"/>
      <c r="I140" s="25"/>
      <c r="J140" s="24"/>
      <c r="K140" s="25"/>
      <c r="L140" s="25"/>
      <c r="M140" s="25"/>
      <c r="N140" s="25"/>
      <c r="O140" s="25"/>
      <c r="P140" s="25"/>
      <c r="Q140" s="25"/>
    </row>
    <row r="141" spans="1:17" s="43" customFormat="1" ht="11.5" x14ac:dyDescent="0.35">
      <c r="A141" s="38"/>
      <c r="B141" s="3"/>
      <c r="C141" s="2"/>
      <c r="D141" s="2"/>
      <c r="E141" s="2"/>
      <c r="F141" s="14">
        <v>0</v>
      </c>
      <c r="G141" s="14">
        <v>0</v>
      </c>
      <c r="H141" s="101"/>
      <c r="I141" s="25"/>
      <c r="J141" s="24"/>
      <c r="K141" s="25"/>
      <c r="L141" s="25"/>
      <c r="M141" s="25"/>
      <c r="N141" s="25"/>
      <c r="O141" s="25"/>
      <c r="P141" s="25"/>
      <c r="Q141" s="25"/>
    </row>
    <row r="142" spans="1:17" s="43" customFormat="1" ht="11.5" x14ac:dyDescent="0.35">
      <c r="A142" s="38"/>
      <c r="B142" s="3"/>
      <c r="C142" s="2"/>
      <c r="D142" s="2"/>
      <c r="E142" s="2"/>
      <c r="F142" s="14">
        <v>0</v>
      </c>
      <c r="G142" s="14">
        <v>0</v>
      </c>
      <c r="H142" s="101"/>
      <c r="I142" s="25"/>
      <c r="J142" s="24"/>
      <c r="K142" s="25"/>
      <c r="L142" s="25"/>
      <c r="M142" s="25"/>
      <c r="N142" s="25"/>
      <c r="O142" s="25"/>
      <c r="P142" s="25"/>
      <c r="Q142" s="25"/>
    </row>
    <row r="143" spans="1:17" s="43" customFormat="1" ht="11.5" x14ac:dyDescent="0.35">
      <c r="A143" s="38"/>
      <c r="B143" s="3"/>
      <c r="C143" s="2"/>
      <c r="D143" s="2"/>
      <c r="E143" s="2"/>
      <c r="F143" s="14">
        <v>0</v>
      </c>
      <c r="G143" s="14">
        <v>0</v>
      </c>
      <c r="H143" s="101"/>
      <c r="I143" s="25"/>
      <c r="J143" s="24"/>
      <c r="K143" s="25"/>
      <c r="L143" s="25"/>
      <c r="M143" s="25"/>
      <c r="N143" s="25"/>
      <c r="O143" s="25"/>
      <c r="P143" s="25"/>
      <c r="Q143" s="25"/>
    </row>
    <row r="144" spans="1:17" s="43" customFormat="1" ht="11.5" x14ac:dyDescent="0.35">
      <c r="A144" s="38"/>
      <c r="B144" s="3"/>
      <c r="C144" s="2"/>
      <c r="D144" s="2"/>
      <c r="E144" s="2"/>
      <c r="F144" s="14">
        <v>0</v>
      </c>
      <c r="G144" s="14">
        <v>0</v>
      </c>
      <c r="H144" s="101"/>
      <c r="I144" s="25"/>
      <c r="J144" s="24"/>
      <c r="K144" s="25"/>
      <c r="L144" s="25"/>
      <c r="M144" s="25"/>
      <c r="N144" s="25"/>
      <c r="O144" s="25"/>
      <c r="P144" s="25"/>
      <c r="Q144" s="25"/>
    </row>
    <row r="145" spans="1:17" s="43" customFormat="1" ht="11.5" x14ac:dyDescent="0.35">
      <c r="A145" s="38"/>
      <c r="B145" s="102"/>
      <c r="C145" s="90"/>
      <c r="D145" s="103"/>
      <c r="E145" s="97" t="s">
        <v>18</v>
      </c>
      <c r="F145" s="19">
        <f>SUM(F138:F144)</f>
        <v>0</v>
      </c>
      <c r="G145" s="19">
        <f>SUM(G138:G144)</f>
        <v>0</v>
      </c>
      <c r="H145" s="101"/>
      <c r="I145" s="25"/>
      <c r="J145" s="24"/>
      <c r="K145" s="25"/>
      <c r="L145" s="25"/>
      <c r="M145" s="25"/>
      <c r="N145" s="25"/>
      <c r="O145" s="25"/>
      <c r="P145" s="25"/>
      <c r="Q145" s="25"/>
    </row>
    <row r="146" spans="1:17" s="43" customFormat="1" ht="12.5" x14ac:dyDescent="0.35">
      <c r="A146" s="38"/>
      <c r="B146" s="70"/>
      <c r="C146" s="25"/>
      <c r="D146" s="82"/>
      <c r="E146" s="83"/>
      <c r="F146" s="19"/>
      <c r="G146" s="109"/>
      <c r="H146" s="69"/>
      <c r="I146" s="25"/>
      <c r="J146" s="24"/>
      <c r="K146" s="25"/>
      <c r="L146" s="25"/>
      <c r="M146" s="25"/>
      <c r="N146" s="25"/>
      <c r="O146" s="25"/>
      <c r="P146" s="25"/>
      <c r="Q146" s="25"/>
    </row>
    <row r="147" spans="1:17" s="43" customFormat="1" ht="12.5" x14ac:dyDescent="0.35">
      <c r="A147" s="38"/>
      <c r="B147" s="70" t="s">
        <v>58</v>
      </c>
      <c r="C147" s="25"/>
      <c r="D147" s="82"/>
      <c r="E147" s="83"/>
      <c r="F147" s="19"/>
      <c r="G147" s="109"/>
      <c r="H147" s="69"/>
      <c r="I147" s="25"/>
      <c r="J147" s="24"/>
      <c r="K147" s="25"/>
      <c r="L147" s="25"/>
      <c r="M147" s="25"/>
      <c r="N147" s="25"/>
      <c r="O147" s="25"/>
      <c r="P147" s="25"/>
      <c r="Q147" s="25"/>
    </row>
    <row r="148" spans="1:17" s="43" customFormat="1" ht="12.5" x14ac:dyDescent="0.35">
      <c r="A148" s="38"/>
      <c r="B148" s="73" t="s">
        <v>7</v>
      </c>
      <c r="C148" s="25"/>
      <c r="E148" s="83"/>
      <c r="F148" s="92" t="s">
        <v>8</v>
      </c>
      <c r="G148" s="109"/>
      <c r="H148" s="69"/>
      <c r="I148" s="25"/>
      <c r="J148" s="24"/>
      <c r="K148" s="25"/>
      <c r="L148" s="25"/>
      <c r="M148" s="25"/>
      <c r="N148" s="25"/>
      <c r="O148" s="25"/>
      <c r="P148" s="25"/>
      <c r="Q148" s="25"/>
    </row>
    <row r="149" spans="1:17" s="43" customFormat="1" ht="11.5" x14ac:dyDescent="0.35">
      <c r="A149" s="38"/>
      <c r="B149" s="6" t="s">
        <v>89</v>
      </c>
      <c r="C149" s="2"/>
      <c r="D149" s="2"/>
      <c r="E149" s="2"/>
      <c r="F149" s="14">
        <v>0</v>
      </c>
      <c r="G149" s="14">
        <v>0</v>
      </c>
      <c r="H149" s="69"/>
      <c r="I149" s="25"/>
      <c r="J149" s="24"/>
      <c r="K149" s="25"/>
      <c r="L149" s="25"/>
      <c r="M149" s="25"/>
      <c r="N149" s="25"/>
      <c r="O149" s="25"/>
      <c r="P149" s="25"/>
      <c r="Q149" s="25"/>
    </row>
    <row r="150" spans="1:17" s="43" customFormat="1" ht="11.5" x14ac:dyDescent="0.35">
      <c r="A150" s="38"/>
      <c r="B150" s="6" t="s">
        <v>90</v>
      </c>
      <c r="C150" s="2"/>
      <c r="D150" s="2"/>
      <c r="E150" s="2"/>
      <c r="F150" s="14">
        <v>0</v>
      </c>
      <c r="G150" s="14">
        <v>0</v>
      </c>
      <c r="H150" s="69"/>
      <c r="I150" s="25"/>
      <c r="J150" s="24"/>
      <c r="K150" s="25"/>
      <c r="L150" s="25"/>
      <c r="M150" s="25"/>
      <c r="N150" s="25"/>
      <c r="O150" s="25"/>
      <c r="P150" s="25"/>
      <c r="Q150" s="25"/>
    </row>
    <row r="151" spans="1:17" s="43" customFormat="1" ht="11.5" x14ac:dyDescent="0.35">
      <c r="A151" s="38"/>
      <c r="B151" s="6" t="s">
        <v>81</v>
      </c>
      <c r="C151" s="2"/>
      <c r="D151" s="2"/>
      <c r="E151" s="2"/>
      <c r="F151" s="14">
        <v>0</v>
      </c>
      <c r="G151" s="14">
        <v>0</v>
      </c>
      <c r="H151" s="69"/>
      <c r="I151" s="25"/>
      <c r="J151" s="24"/>
      <c r="K151" s="25"/>
      <c r="L151" s="25"/>
      <c r="M151" s="25"/>
      <c r="N151" s="25"/>
      <c r="O151" s="25"/>
      <c r="P151" s="25"/>
      <c r="Q151" s="25"/>
    </row>
    <row r="152" spans="1:17" s="43" customFormat="1" ht="11.5" x14ac:dyDescent="0.35">
      <c r="A152" s="38"/>
      <c r="B152" s="6" t="s">
        <v>80</v>
      </c>
      <c r="C152" s="2"/>
      <c r="D152" s="2"/>
      <c r="E152" s="2"/>
      <c r="F152" s="14">
        <v>0</v>
      </c>
      <c r="G152" s="14">
        <v>0</v>
      </c>
      <c r="H152" s="69"/>
      <c r="I152" s="25"/>
      <c r="J152" s="24"/>
      <c r="K152" s="25"/>
      <c r="L152" s="25"/>
      <c r="M152" s="25"/>
      <c r="N152" s="25"/>
      <c r="O152" s="25"/>
      <c r="P152" s="25"/>
      <c r="Q152" s="25"/>
    </row>
    <row r="153" spans="1:17" s="43" customFormat="1" ht="11.5" x14ac:dyDescent="0.35">
      <c r="A153" s="38"/>
      <c r="B153" s="3"/>
      <c r="C153" s="2"/>
      <c r="D153" s="2"/>
      <c r="E153" s="2"/>
      <c r="F153" s="14">
        <v>0</v>
      </c>
      <c r="G153" s="14">
        <v>0</v>
      </c>
      <c r="H153" s="69"/>
      <c r="I153" s="25"/>
      <c r="J153" s="24"/>
      <c r="K153" s="25"/>
      <c r="L153" s="25"/>
      <c r="M153" s="25"/>
      <c r="N153" s="25"/>
      <c r="O153" s="25"/>
      <c r="P153" s="25"/>
      <c r="Q153" s="25"/>
    </row>
    <row r="154" spans="1:17" s="43" customFormat="1" ht="11.5" x14ac:dyDescent="0.35">
      <c r="A154" s="38"/>
      <c r="B154" s="3"/>
      <c r="C154" s="2"/>
      <c r="D154" s="2"/>
      <c r="E154" s="2"/>
      <c r="F154" s="14">
        <v>0</v>
      </c>
      <c r="G154" s="14">
        <v>0</v>
      </c>
      <c r="H154" s="69"/>
      <c r="I154" s="25"/>
      <c r="J154" s="24"/>
      <c r="K154" s="25"/>
      <c r="L154" s="25"/>
      <c r="M154" s="25"/>
      <c r="N154" s="25"/>
      <c r="O154" s="25"/>
      <c r="P154" s="25"/>
      <c r="Q154" s="25"/>
    </row>
    <row r="155" spans="1:17" s="43" customFormat="1" ht="11.5" x14ac:dyDescent="0.35">
      <c r="A155" s="38"/>
      <c r="B155" s="3"/>
      <c r="C155" s="2"/>
      <c r="D155" s="2"/>
      <c r="E155" s="2"/>
      <c r="F155" s="14">
        <v>0</v>
      </c>
      <c r="G155" s="14">
        <v>0</v>
      </c>
      <c r="H155" s="69"/>
      <c r="I155" s="25"/>
      <c r="J155" s="24"/>
      <c r="K155" s="25"/>
      <c r="L155" s="25"/>
      <c r="M155" s="25"/>
      <c r="N155" s="25"/>
      <c r="O155" s="25"/>
      <c r="P155" s="25"/>
      <c r="Q155" s="25"/>
    </row>
    <row r="156" spans="1:17" s="43" customFormat="1" ht="11.5" x14ac:dyDescent="0.35">
      <c r="A156" s="38"/>
      <c r="B156" s="102"/>
      <c r="C156" s="90"/>
      <c r="D156" s="103"/>
      <c r="E156" s="104" t="s">
        <v>31</v>
      </c>
      <c r="F156" s="19">
        <f>SUM(F149:F155)</f>
        <v>0</v>
      </c>
      <c r="G156" s="19">
        <f>SUM(G149:G155)</f>
        <v>0</v>
      </c>
      <c r="H156" s="69"/>
      <c r="I156" s="25"/>
      <c r="J156" s="24"/>
      <c r="K156" s="25"/>
      <c r="L156" s="25"/>
      <c r="M156" s="25"/>
      <c r="N156" s="25"/>
      <c r="O156" s="25"/>
      <c r="P156" s="25"/>
      <c r="Q156" s="25"/>
    </row>
    <row r="157" spans="1:17" s="43" customFormat="1" ht="12.5" x14ac:dyDescent="0.35">
      <c r="A157" s="38"/>
      <c r="B157" s="70"/>
      <c r="C157" s="25"/>
      <c r="D157" s="82"/>
      <c r="E157" s="83"/>
      <c r="F157" s="19"/>
      <c r="G157" s="109"/>
      <c r="H157" s="69"/>
      <c r="I157" s="25"/>
      <c r="J157" s="24"/>
      <c r="K157" s="25"/>
      <c r="L157" s="25"/>
      <c r="M157" s="25"/>
      <c r="N157" s="25"/>
      <c r="O157" s="25"/>
      <c r="P157" s="25"/>
      <c r="Q157" s="25"/>
    </row>
    <row r="158" spans="1:17" s="43" customFormat="1" ht="12.5" x14ac:dyDescent="0.35">
      <c r="A158" s="38"/>
      <c r="B158" s="70" t="s">
        <v>44</v>
      </c>
      <c r="C158" s="25"/>
      <c r="D158" s="82"/>
      <c r="E158" s="83"/>
      <c r="F158" s="19"/>
      <c r="G158" s="109"/>
      <c r="H158" s="69"/>
      <c r="I158" s="25"/>
      <c r="J158" s="24"/>
      <c r="K158" s="25"/>
      <c r="L158" s="25"/>
      <c r="M158" s="25"/>
      <c r="N158" s="25"/>
      <c r="O158" s="25"/>
      <c r="P158" s="25"/>
      <c r="Q158" s="25"/>
    </row>
    <row r="159" spans="1:17" s="43" customFormat="1" ht="12.5" x14ac:dyDescent="0.35">
      <c r="A159" s="38"/>
      <c r="B159" s="73" t="s">
        <v>7</v>
      </c>
      <c r="C159" s="25"/>
      <c r="E159" s="83"/>
      <c r="F159" s="92" t="s">
        <v>8</v>
      </c>
      <c r="G159" s="109"/>
      <c r="H159" s="69"/>
      <c r="I159" s="25"/>
      <c r="J159" s="24"/>
      <c r="K159" s="25"/>
      <c r="L159" s="25"/>
      <c r="M159" s="25"/>
      <c r="N159" s="25"/>
      <c r="O159" s="25"/>
      <c r="P159" s="25"/>
      <c r="Q159" s="25"/>
    </row>
    <row r="160" spans="1:17" s="43" customFormat="1" ht="11.5" x14ac:dyDescent="0.35">
      <c r="A160" s="38"/>
      <c r="B160" s="6"/>
      <c r="C160" s="2"/>
      <c r="D160" s="2"/>
      <c r="E160" s="2"/>
      <c r="F160" s="14">
        <v>0</v>
      </c>
      <c r="G160" s="14">
        <v>0</v>
      </c>
      <c r="H160" s="69"/>
      <c r="I160" s="25"/>
      <c r="J160" s="24"/>
      <c r="K160" s="25"/>
      <c r="L160" s="25"/>
      <c r="M160" s="25"/>
      <c r="N160" s="25"/>
      <c r="O160" s="25"/>
      <c r="P160" s="25"/>
      <c r="Q160" s="25"/>
    </row>
    <row r="161" spans="1:17" s="43" customFormat="1" ht="11.5" x14ac:dyDescent="0.35">
      <c r="A161" s="38"/>
      <c r="B161" s="3"/>
      <c r="C161" s="2"/>
      <c r="D161" s="2"/>
      <c r="E161" s="2"/>
      <c r="F161" s="14">
        <v>0</v>
      </c>
      <c r="G161" s="14">
        <v>0</v>
      </c>
      <c r="H161" s="69"/>
      <c r="I161" s="25"/>
      <c r="J161" s="24"/>
      <c r="K161" s="25"/>
      <c r="L161" s="25"/>
      <c r="M161" s="25"/>
      <c r="N161" s="25"/>
      <c r="O161" s="25"/>
      <c r="P161" s="25"/>
      <c r="Q161" s="25"/>
    </row>
    <row r="162" spans="1:17" s="43" customFormat="1" ht="11.5" x14ac:dyDescent="0.35">
      <c r="A162" s="38"/>
      <c r="B162" s="3"/>
      <c r="C162" s="2"/>
      <c r="D162" s="2"/>
      <c r="E162" s="2"/>
      <c r="F162" s="14">
        <v>0</v>
      </c>
      <c r="G162" s="14">
        <v>0</v>
      </c>
      <c r="H162" s="69"/>
      <c r="I162" s="25"/>
      <c r="J162" s="24"/>
      <c r="K162" s="25"/>
      <c r="L162" s="25"/>
      <c r="M162" s="25"/>
      <c r="N162" s="25"/>
      <c r="O162" s="25"/>
      <c r="P162" s="25"/>
      <c r="Q162" s="25"/>
    </row>
    <row r="163" spans="1:17" s="43" customFormat="1" ht="11.5" x14ac:dyDescent="0.35">
      <c r="A163" s="38"/>
      <c r="B163" s="3"/>
      <c r="C163" s="2"/>
      <c r="D163" s="2"/>
      <c r="E163" s="2"/>
      <c r="F163" s="14">
        <v>0</v>
      </c>
      <c r="G163" s="14">
        <v>0</v>
      </c>
      <c r="H163" s="69"/>
      <c r="I163" s="25"/>
      <c r="J163" s="24"/>
      <c r="K163" s="25"/>
      <c r="L163" s="25"/>
      <c r="M163" s="25"/>
      <c r="N163" s="25"/>
      <c r="O163" s="25"/>
      <c r="P163" s="25"/>
      <c r="Q163" s="25"/>
    </row>
    <row r="164" spans="1:17" s="43" customFormat="1" ht="11.5" x14ac:dyDescent="0.35">
      <c r="A164" s="38"/>
      <c r="B164" s="3"/>
      <c r="C164" s="2"/>
      <c r="D164" s="2"/>
      <c r="E164" s="2"/>
      <c r="F164" s="14">
        <v>0</v>
      </c>
      <c r="G164" s="14">
        <v>0</v>
      </c>
      <c r="H164" s="69"/>
      <c r="I164" s="25"/>
      <c r="J164" s="24"/>
      <c r="K164" s="25"/>
      <c r="L164" s="25"/>
      <c r="M164" s="25"/>
      <c r="N164" s="25"/>
      <c r="O164" s="25"/>
      <c r="P164" s="25"/>
      <c r="Q164" s="25"/>
    </row>
    <row r="165" spans="1:17" s="43" customFormat="1" ht="11.5" x14ac:dyDescent="0.35">
      <c r="A165" s="38"/>
      <c r="B165" s="3"/>
      <c r="C165" s="2"/>
      <c r="D165" s="2"/>
      <c r="E165" s="2"/>
      <c r="F165" s="14">
        <v>0</v>
      </c>
      <c r="G165" s="14">
        <v>0</v>
      </c>
      <c r="H165" s="69"/>
      <c r="I165" s="25"/>
      <c r="J165" s="24"/>
      <c r="K165" s="25"/>
      <c r="L165" s="25"/>
      <c r="M165" s="25"/>
      <c r="N165" s="25"/>
      <c r="O165" s="25"/>
      <c r="P165" s="25"/>
      <c r="Q165" s="25"/>
    </row>
    <row r="166" spans="1:17" s="43" customFormat="1" ht="11.5" x14ac:dyDescent="0.35">
      <c r="A166" s="38"/>
      <c r="B166" s="3"/>
      <c r="C166" s="2"/>
      <c r="D166" s="2"/>
      <c r="E166" s="2"/>
      <c r="F166" s="14">
        <v>0</v>
      </c>
      <c r="G166" s="14">
        <v>0</v>
      </c>
      <c r="H166" s="69"/>
      <c r="I166" s="25"/>
      <c r="J166" s="24"/>
      <c r="K166" s="25"/>
      <c r="L166" s="25"/>
      <c r="M166" s="25"/>
      <c r="N166" s="25"/>
      <c r="O166" s="25"/>
      <c r="P166" s="25"/>
      <c r="Q166" s="25"/>
    </row>
    <row r="167" spans="1:17" s="43" customFormat="1" ht="11.5" x14ac:dyDescent="0.35">
      <c r="A167" s="38"/>
      <c r="B167" s="102"/>
      <c r="C167" s="90"/>
      <c r="D167" s="103"/>
      <c r="E167" s="104" t="s">
        <v>48</v>
      </c>
      <c r="F167" s="19">
        <f>SUM(F160:F166)</f>
        <v>0</v>
      </c>
      <c r="G167" s="19">
        <f>SUM(G160:G166)</f>
        <v>0</v>
      </c>
      <c r="H167" s="69"/>
      <c r="I167" s="25"/>
      <c r="J167" s="24"/>
      <c r="K167" s="25"/>
      <c r="L167" s="25"/>
      <c r="M167" s="25"/>
      <c r="N167" s="25"/>
      <c r="O167" s="25"/>
      <c r="P167" s="25"/>
      <c r="Q167" s="25"/>
    </row>
    <row r="168" spans="1:17" s="43" customFormat="1" thickBot="1" x14ac:dyDescent="0.4">
      <c r="A168" s="38"/>
      <c r="B168" s="70"/>
      <c r="C168" s="25"/>
      <c r="D168" s="82"/>
      <c r="E168" s="83"/>
      <c r="F168" s="19"/>
      <c r="G168" s="109"/>
      <c r="H168" s="69"/>
      <c r="I168" s="25"/>
      <c r="J168" s="24"/>
      <c r="K168" s="25"/>
      <c r="L168" s="25"/>
      <c r="M168" s="25"/>
      <c r="N168" s="25"/>
      <c r="O168" s="25"/>
      <c r="P168" s="25"/>
      <c r="Q168" s="25"/>
    </row>
    <row r="169" spans="1:17" s="43" customFormat="1" ht="12" thickBot="1" x14ac:dyDescent="0.4">
      <c r="A169" s="38"/>
      <c r="B169" s="77"/>
      <c r="C169" s="78"/>
      <c r="D169" s="105"/>
      <c r="E169" s="80" t="s">
        <v>23</v>
      </c>
      <c r="F169" s="60">
        <f>F134+F145+F156+F167</f>
        <v>0</v>
      </c>
      <c r="G169" s="60">
        <f>G134+G145+G156+G167</f>
        <v>0</v>
      </c>
      <c r="H169" s="81"/>
      <c r="I169" s="25"/>
      <c r="J169" s="24"/>
      <c r="K169" s="25"/>
      <c r="L169" s="25"/>
      <c r="M169" s="25"/>
      <c r="N169" s="25"/>
      <c r="O169" s="25"/>
      <c r="P169" s="25"/>
      <c r="Q169" s="25"/>
    </row>
    <row r="170" spans="1:17" s="43" customFormat="1" thickBot="1" x14ac:dyDescent="0.4">
      <c r="A170" s="38"/>
      <c r="B170" s="25"/>
      <c r="C170" s="25"/>
      <c r="D170" s="82"/>
      <c r="E170" s="83"/>
      <c r="F170" s="19"/>
      <c r="G170" s="109"/>
      <c r="H170" s="106"/>
      <c r="I170" s="25"/>
      <c r="J170" s="24"/>
      <c r="K170" s="25"/>
      <c r="L170" s="25"/>
      <c r="M170" s="25"/>
      <c r="N170" s="25"/>
      <c r="O170" s="25"/>
      <c r="P170" s="25"/>
      <c r="Q170" s="25"/>
    </row>
    <row r="171" spans="1:17" s="43" customFormat="1" ht="15.5" x14ac:dyDescent="0.35">
      <c r="A171" s="62" t="s">
        <v>9</v>
      </c>
      <c r="B171" s="87" t="s">
        <v>56</v>
      </c>
      <c r="C171" s="65"/>
      <c r="D171" s="65"/>
      <c r="E171" s="65"/>
      <c r="F171" s="65"/>
      <c r="G171" s="65"/>
      <c r="H171" s="65"/>
      <c r="I171" s="70"/>
      <c r="J171" s="24"/>
      <c r="K171" s="25"/>
      <c r="L171" s="25"/>
      <c r="M171" s="25"/>
      <c r="N171" s="25"/>
      <c r="O171" s="25"/>
      <c r="P171" s="25"/>
      <c r="Q171" s="25"/>
    </row>
    <row r="172" spans="1:17" s="43" customFormat="1" ht="15.5" x14ac:dyDescent="0.35">
      <c r="A172" s="38"/>
      <c r="B172" s="89"/>
      <c r="C172" s="90"/>
      <c r="D172" s="90"/>
      <c r="E172" s="90"/>
      <c r="F172" s="20"/>
      <c r="G172" s="109"/>
      <c r="H172" s="93"/>
      <c r="I172" s="25"/>
      <c r="J172" s="24"/>
      <c r="K172" s="25"/>
      <c r="L172" s="25"/>
      <c r="M172" s="25"/>
      <c r="N172" s="25"/>
      <c r="O172" s="25"/>
      <c r="P172" s="25"/>
      <c r="Q172" s="25"/>
    </row>
    <row r="173" spans="1:17" s="43" customFormat="1" ht="11.5" x14ac:dyDescent="0.35">
      <c r="A173" s="38"/>
      <c r="B173" s="70" t="s">
        <v>13</v>
      </c>
      <c r="C173" s="71"/>
      <c r="D173" s="71"/>
      <c r="E173" s="35"/>
      <c r="F173" s="72" t="s">
        <v>119</v>
      </c>
      <c r="G173" s="72" t="s">
        <v>129</v>
      </c>
      <c r="H173" s="69"/>
      <c r="I173" s="25"/>
      <c r="J173" s="24"/>
      <c r="K173" s="25"/>
      <c r="L173" s="25"/>
      <c r="M173" s="25"/>
      <c r="N173" s="25"/>
      <c r="O173" s="25"/>
      <c r="P173" s="25"/>
      <c r="Q173" s="25"/>
    </row>
    <row r="174" spans="1:17" s="43" customFormat="1" ht="11.5" x14ac:dyDescent="0.35">
      <c r="A174" s="38"/>
      <c r="B174" s="73" t="s">
        <v>64</v>
      </c>
      <c r="C174" s="74"/>
      <c r="D174" s="34" t="s">
        <v>3</v>
      </c>
      <c r="E174" s="74" t="s">
        <v>4</v>
      </c>
      <c r="F174" s="92" t="s">
        <v>5</v>
      </c>
      <c r="G174" s="34" t="s">
        <v>109</v>
      </c>
      <c r="H174" s="69"/>
      <c r="I174" s="25"/>
      <c r="J174" s="24"/>
      <c r="K174" s="25"/>
      <c r="L174" s="25"/>
      <c r="M174" s="25"/>
      <c r="N174" s="25"/>
      <c r="O174" s="25"/>
      <c r="P174" s="25"/>
      <c r="Q174" s="25"/>
    </row>
    <row r="175" spans="1:17" s="43" customFormat="1" ht="11.5" x14ac:dyDescent="0.35">
      <c r="A175" s="38"/>
      <c r="B175" s="6" t="s">
        <v>84</v>
      </c>
      <c r="C175" s="2"/>
      <c r="D175" s="13"/>
      <c r="E175" s="2"/>
      <c r="F175" s="20">
        <f t="shared" ref="F175:F183" si="4">$D175*E175</f>
        <v>0</v>
      </c>
      <c r="G175" s="14">
        <v>0</v>
      </c>
      <c r="H175" s="69"/>
      <c r="I175" s="25"/>
      <c r="J175" s="24"/>
      <c r="K175" s="25"/>
      <c r="L175" s="25"/>
      <c r="M175" s="25"/>
      <c r="N175" s="25"/>
      <c r="O175" s="25"/>
      <c r="P175" s="25"/>
      <c r="Q175" s="25"/>
    </row>
    <row r="176" spans="1:17" s="43" customFormat="1" ht="11.5" x14ac:dyDescent="0.35">
      <c r="A176" s="38"/>
      <c r="B176" s="6" t="s">
        <v>82</v>
      </c>
      <c r="C176" s="2"/>
      <c r="D176" s="13"/>
      <c r="E176" s="2"/>
      <c r="F176" s="20">
        <f t="shared" si="4"/>
        <v>0</v>
      </c>
      <c r="G176" s="14">
        <v>0</v>
      </c>
      <c r="H176" s="69"/>
      <c r="I176" s="25"/>
      <c r="J176" s="24"/>
      <c r="K176" s="25"/>
      <c r="L176" s="25"/>
      <c r="M176" s="25"/>
      <c r="N176" s="25"/>
      <c r="O176" s="25"/>
      <c r="P176" s="25"/>
      <c r="Q176" s="25"/>
    </row>
    <row r="177" spans="1:17" s="43" customFormat="1" ht="11.5" x14ac:dyDescent="0.35">
      <c r="A177" s="38"/>
      <c r="B177" s="6" t="s">
        <v>83</v>
      </c>
      <c r="C177" s="2"/>
      <c r="D177" s="13"/>
      <c r="E177" s="2"/>
      <c r="F177" s="20">
        <f t="shared" si="4"/>
        <v>0</v>
      </c>
      <c r="G177" s="14">
        <v>0</v>
      </c>
      <c r="H177" s="69"/>
      <c r="I177" s="25"/>
      <c r="J177" s="24"/>
      <c r="K177" s="25"/>
      <c r="L177" s="25"/>
      <c r="M177" s="25"/>
      <c r="N177" s="25"/>
      <c r="O177" s="25"/>
      <c r="P177" s="25"/>
      <c r="Q177" s="25"/>
    </row>
    <row r="178" spans="1:17" s="43" customFormat="1" ht="11.5" x14ac:dyDescent="0.35">
      <c r="A178" s="38"/>
      <c r="B178" s="6"/>
      <c r="C178" s="2"/>
      <c r="D178" s="13"/>
      <c r="E178" s="2"/>
      <c r="F178" s="20">
        <f t="shared" si="4"/>
        <v>0</v>
      </c>
      <c r="G178" s="14">
        <v>0</v>
      </c>
      <c r="H178" s="69"/>
      <c r="I178" s="25"/>
      <c r="J178" s="24"/>
      <c r="K178" s="25"/>
      <c r="L178" s="25"/>
      <c r="M178" s="25"/>
      <c r="N178" s="25"/>
      <c r="O178" s="25"/>
      <c r="P178" s="25"/>
      <c r="Q178" s="25"/>
    </row>
    <row r="179" spans="1:17" s="43" customFormat="1" ht="11.5" x14ac:dyDescent="0.35">
      <c r="A179" s="38"/>
      <c r="B179" s="6"/>
      <c r="C179" s="2"/>
      <c r="D179" s="13"/>
      <c r="E179" s="2"/>
      <c r="F179" s="20">
        <f t="shared" si="4"/>
        <v>0</v>
      </c>
      <c r="G179" s="14">
        <v>0</v>
      </c>
      <c r="H179" s="69"/>
      <c r="I179" s="25"/>
      <c r="J179" s="24"/>
      <c r="K179" s="25"/>
      <c r="L179" s="25"/>
      <c r="M179" s="25"/>
      <c r="N179" s="25"/>
      <c r="O179" s="25"/>
      <c r="P179" s="25"/>
      <c r="Q179" s="25"/>
    </row>
    <row r="180" spans="1:17" s="43" customFormat="1" ht="11.5" x14ac:dyDescent="0.35">
      <c r="A180" s="38"/>
      <c r="B180" s="6"/>
      <c r="C180" s="2"/>
      <c r="D180" s="13"/>
      <c r="E180" s="2"/>
      <c r="F180" s="20">
        <f t="shared" si="4"/>
        <v>0</v>
      </c>
      <c r="G180" s="14">
        <v>0</v>
      </c>
      <c r="H180" s="69"/>
      <c r="I180" s="25"/>
      <c r="J180" s="24"/>
      <c r="K180" s="25"/>
      <c r="L180" s="25"/>
      <c r="M180" s="25"/>
      <c r="N180" s="25"/>
      <c r="O180" s="25"/>
      <c r="P180" s="25"/>
      <c r="Q180" s="25"/>
    </row>
    <row r="181" spans="1:17" s="43" customFormat="1" ht="11.5" x14ac:dyDescent="0.35">
      <c r="A181" s="38"/>
      <c r="B181" s="6"/>
      <c r="C181" s="2"/>
      <c r="D181" s="13"/>
      <c r="E181" s="2"/>
      <c r="F181" s="20">
        <f t="shared" si="4"/>
        <v>0</v>
      </c>
      <c r="G181" s="14">
        <v>0</v>
      </c>
      <c r="H181" s="69"/>
      <c r="I181" s="25"/>
      <c r="J181" s="24"/>
      <c r="K181" s="25"/>
      <c r="L181" s="25"/>
      <c r="M181" s="25"/>
      <c r="N181" s="25"/>
      <c r="O181" s="25"/>
      <c r="P181" s="25"/>
      <c r="Q181" s="25"/>
    </row>
    <row r="182" spans="1:17" s="43" customFormat="1" ht="11.5" x14ac:dyDescent="0.35">
      <c r="A182" s="38"/>
      <c r="B182" s="6"/>
      <c r="C182" s="2"/>
      <c r="D182" s="13"/>
      <c r="E182" s="2"/>
      <c r="F182" s="20">
        <f t="shared" si="4"/>
        <v>0</v>
      </c>
      <c r="G182" s="14">
        <v>0</v>
      </c>
      <c r="H182" s="69"/>
      <c r="I182" s="25"/>
      <c r="J182" s="24"/>
      <c r="K182" s="25"/>
      <c r="L182" s="25"/>
      <c r="M182" s="25"/>
      <c r="N182" s="25"/>
      <c r="O182" s="25"/>
      <c r="P182" s="25"/>
      <c r="Q182" s="25"/>
    </row>
    <row r="183" spans="1:17" s="43" customFormat="1" ht="11.5" x14ac:dyDescent="0.35">
      <c r="A183" s="38"/>
      <c r="B183" s="6"/>
      <c r="C183" s="2"/>
      <c r="D183" s="13"/>
      <c r="E183" s="2"/>
      <c r="F183" s="20">
        <f t="shared" si="4"/>
        <v>0</v>
      </c>
      <c r="G183" s="14">
        <v>0</v>
      </c>
      <c r="H183" s="69"/>
      <c r="I183" s="25"/>
      <c r="J183" s="24"/>
      <c r="K183" s="25"/>
      <c r="L183" s="25"/>
      <c r="M183" s="25"/>
      <c r="N183" s="25"/>
      <c r="O183" s="25"/>
      <c r="P183" s="25"/>
      <c r="Q183" s="25"/>
    </row>
    <row r="184" spans="1:17" s="43" customFormat="1" ht="11.5" x14ac:dyDescent="0.35">
      <c r="A184" s="38"/>
      <c r="B184" s="95"/>
      <c r="C184" s="35"/>
      <c r="D184" s="96"/>
      <c r="E184" s="97" t="s">
        <v>14</v>
      </c>
      <c r="F184" s="85">
        <f>SUM(F175:F183)</f>
        <v>0</v>
      </c>
      <c r="G184" s="85">
        <f>SUM(G175:G183)</f>
        <v>0</v>
      </c>
      <c r="H184" s="69"/>
      <c r="I184" s="25"/>
      <c r="J184" s="24"/>
      <c r="K184" s="25"/>
      <c r="L184" s="25"/>
      <c r="M184" s="25"/>
      <c r="N184" s="25"/>
      <c r="O184" s="25"/>
      <c r="P184" s="25"/>
      <c r="Q184" s="25"/>
    </row>
    <row r="185" spans="1:17" s="43" customFormat="1" ht="12.5" x14ac:dyDescent="0.35">
      <c r="A185" s="38"/>
      <c r="B185" s="70"/>
      <c r="C185" s="25"/>
      <c r="D185" s="98"/>
      <c r="E185" s="98"/>
      <c r="F185" s="85"/>
      <c r="G185" s="109"/>
      <c r="H185" s="69"/>
      <c r="I185" s="25"/>
      <c r="J185" s="24"/>
      <c r="K185" s="25"/>
      <c r="L185" s="25"/>
      <c r="M185" s="25"/>
      <c r="N185" s="25"/>
      <c r="O185" s="25"/>
      <c r="P185" s="25"/>
      <c r="Q185" s="25"/>
    </row>
    <row r="186" spans="1:17" s="43" customFormat="1" ht="12.5" x14ac:dyDescent="0.35">
      <c r="A186" s="38"/>
      <c r="B186" s="70" t="s">
        <v>17</v>
      </c>
      <c r="C186" s="25"/>
      <c r="D186" s="35"/>
      <c r="E186" s="99"/>
      <c r="F186" s="100"/>
      <c r="G186" s="109"/>
      <c r="H186" s="101"/>
      <c r="I186" s="25"/>
      <c r="J186" s="24"/>
      <c r="K186" s="25"/>
      <c r="L186" s="25"/>
      <c r="M186" s="25"/>
      <c r="N186" s="25"/>
      <c r="O186" s="25"/>
      <c r="P186" s="25"/>
      <c r="Q186" s="25"/>
    </row>
    <row r="187" spans="1:17" s="43" customFormat="1" ht="12.5" x14ac:dyDescent="0.35">
      <c r="A187" s="38"/>
      <c r="B187" s="73" t="s">
        <v>7</v>
      </c>
      <c r="C187" s="25"/>
      <c r="E187" s="83"/>
      <c r="F187" s="92" t="s">
        <v>8</v>
      </c>
      <c r="G187" s="109"/>
      <c r="H187" s="101"/>
      <c r="I187" s="25"/>
      <c r="J187" s="24"/>
      <c r="K187" s="25"/>
      <c r="L187" s="25"/>
      <c r="M187" s="25"/>
      <c r="N187" s="25"/>
      <c r="O187" s="25"/>
      <c r="P187" s="25"/>
      <c r="Q187" s="25"/>
    </row>
    <row r="188" spans="1:17" s="43" customFormat="1" ht="11.5" x14ac:dyDescent="0.35">
      <c r="A188" s="38"/>
      <c r="B188" s="6" t="s">
        <v>71</v>
      </c>
      <c r="C188" s="2"/>
      <c r="D188" s="2"/>
      <c r="E188" s="2"/>
      <c r="F188" s="14">
        <v>0</v>
      </c>
      <c r="G188" s="14">
        <v>0</v>
      </c>
      <c r="H188" s="101"/>
      <c r="I188" s="25"/>
      <c r="J188" s="24"/>
      <c r="K188" s="25"/>
      <c r="L188" s="25"/>
      <c r="M188" s="25"/>
      <c r="N188" s="25"/>
      <c r="O188" s="25"/>
      <c r="P188" s="25"/>
      <c r="Q188" s="25"/>
    </row>
    <row r="189" spans="1:17" s="43" customFormat="1" ht="11.5" x14ac:dyDescent="0.35">
      <c r="A189" s="38"/>
      <c r="B189" s="3"/>
      <c r="C189" s="2"/>
      <c r="D189" s="2"/>
      <c r="E189" s="2"/>
      <c r="F189" s="14">
        <v>0</v>
      </c>
      <c r="G189" s="14">
        <v>0</v>
      </c>
      <c r="H189" s="101"/>
      <c r="I189" s="25"/>
      <c r="J189" s="24"/>
      <c r="K189" s="25"/>
      <c r="L189" s="25"/>
      <c r="M189" s="25"/>
      <c r="N189" s="25"/>
      <c r="O189" s="25"/>
      <c r="P189" s="25"/>
      <c r="Q189" s="25"/>
    </row>
    <row r="190" spans="1:17" s="43" customFormat="1" ht="11.5" x14ac:dyDescent="0.35">
      <c r="A190" s="38"/>
      <c r="B190" s="3"/>
      <c r="C190" s="2"/>
      <c r="D190" s="2"/>
      <c r="E190" s="2"/>
      <c r="F190" s="14">
        <v>0</v>
      </c>
      <c r="G190" s="14">
        <v>0</v>
      </c>
      <c r="H190" s="101"/>
      <c r="I190" s="25"/>
      <c r="J190" s="24"/>
      <c r="K190" s="25"/>
      <c r="L190" s="25"/>
      <c r="M190" s="25"/>
      <c r="N190" s="25"/>
      <c r="O190" s="25"/>
      <c r="P190" s="25"/>
      <c r="Q190" s="25"/>
    </row>
    <row r="191" spans="1:17" s="43" customFormat="1" ht="11.5" x14ac:dyDescent="0.35">
      <c r="A191" s="38"/>
      <c r="B191" s="3"/>
      <c r="C191" s="2"/>
      <c r="D191" s="2"/>
      <c r="E191" s="2"/>
      <c r="F191" s="14">
        <v>0</v>
      </c>
      <c r="G191" s="14">
        <v>0</v>
      </c>
      <c r="H191" s="101"/>
      <c r="I191" s="25"/>
      <c r="J191" s="24"/>
      <c r="K191" s="25"/>
      <c r="L191" s="25"/>
      <c r="M191" s="25"/>
      <c r="N191" s="25"/>
      <c r="O191" s="25"/>
      <c r="P191" s="25"/>
      <c r="Q191" s="25"/>
    </row>
    <row r="192" spans="1:17" s="43" customFormat="1" ht="11.5" x14ac:dyDescent="0.35">
      <c r="A192" s="38"/>
      <c r="B192" s="3"/>
      <c r="C192" s="2"/>
      <c r="D192" s="2"/>
      <c r="E192" s="2"/>
      <c r="F192" s="14">
        <v>0</v>
      </c>
      <c r="G192" s="14">
        <v>0</v>
      </c>
      <c r="H192" s="101"/>
      <c r="I192" s="25"/>
      <c r="J192" s="24"/>
      <c r="K192" s="25"/>
      <c r="L192" s="25"/>
      <c r="M192" s="25"/>
      <c r="N192" s="25"/>
      <c r="O192" s="25"/>
      <c r="P192" s="25"/>
      <c r="Q192" s="25"/>
    </row>
    <row r="193" spans="1:17" s="43" customFormat="1" ht="11.5" x14ac:dyDescent="0.35">
      <c r="A193" s="38"/>
      <c r="B193" s="3"/>
      <c r="C193" s="2"/>
      <c r="D193" s="2"/>
      <c r="E193" s="2"/>
      <c r="F193" s="14">
        <v>0</v>
      </c>
      <c r="G193" s="14">
        <v>0</v>
      </c>
      <c r="H193" s="101"/>
      <c r="I193" s="25"/>
      <c r="J193" s="24"/>
      <c r="K193" s="25"/>
      <c r="L193" s="25"/>
      <c r="M193" s="25"/>
      <c r="N193" s="25"/>
      <c r="O193" s="25"/>
      <c r="P193" s="25"/>
      <c r="Q193" s="25"/>
    </row>
    <row r="194" spans="1:17" s="43" customFormat="1" ht="11.5" x14ac:dyDescent="0.35">
      <c r="A194" s="38"/>
      <c r="B194" s="3"/>
      <c r="C194" s="2"/>
      <c r="D194" s="2"/>
      <c r="E194" s="2"/>
      <c r="F194" s="14">
        <v>0</v>
      </c>
      <c r="G194" s="14">
        <v>0</v>
      </c>
      <c r="H194" s="101"/>
      <c r="I194" s="25"/>
      <c r="J194" s="24"/>
      <c r="K194" s="25"/>
      <c r="L194" s="25"/>
      <c r="M194" s="25"/>
      <c r="N194" s="25"/>
      <c r="O194" s="25"/>
      <c r="P194" s="25"/>
      <c r="Q194" s="25"/>
    </row>
    <row r="195" spans="1:17" s="43" customFormat="1" ht="11.5" x14ac:dyDescent="0.35">
      <c r="A195" s="38"/>
      <c r="B195" s="102"/>
      <c r="C195" s="90"/>
      <c r="D195" s="103"/>
      <c r="E195" s="97" t="s">
        <v>18</v>
      </c>
      <c r="F195" s="19">
        <f>SUM(F188:F194)</f>
        <v>0</v>
      </c>
      <c r="G195" s="85">
        <f>SUM(G188:G194)</f>
        <v>0</v>
      </c>
      <c r="H195" s="101"/>
      <c r="I195" s="25"/>
      <c r="J195" s="24"/>
      <c r="K195" s="25"/>
      <c r="L195" s="25"/>
      <c r="M195" s="25"/>
      <c r="N195" s="25"/>
      <c r="O195" s="25"/>
      <c r="P195" s="25"/>
      <c r="Q195" s="25"/>
    </row>
    <row r="196" spans="1:17" s="43" customFormat="1" ht="12.5" x14ac:dyDescent="0.35">
      <c r="A196" s="38"/>
      <c r="B196" s="70"/>
      <c r="C196" s="25"/>
      <c r="D196" s="82"/>
      <c r="E196" s="83"/>
      <c r="F196" s="19"/>
      <c r="G196" s="109"/>
      <c r="H196" s="69"/>
      <c r="I196" s="25"/>
      <c r="J196" s="24"/>
      <c r="K196" s="25"/>
      <c r="L196" s="25"/>
      <c r="M196" s="25"/>
      <c r="N196" s="25"/>
      <c r="O196" s="25"/>
      <c r="P196" s="25"/>
      <c r="Q196" s="25"/>
    </row>
    <row r="197" spans="1:17" s="43" customFormat="1" ht="12.5" x14ac:dyDescent="0.35">
      <c r="A197" s="38"/>
      <c r="B197" s="110" t="s">
        <v>59</v>
      </c>
      <c r="C197" s="25"/>
      <c r="D197" s="82"/>
      <c r="E197" s="83"/>
      <c r="F197" s="19"/>
      <c r="G197" s="109"/>
      <c r="H197" s="69"/>
      <c r="I197" s="25"/>
      <c r="J197" s="24"/>
      <c r="K197" s="25"/>
      <c r="L197" s="25"/>
      <c r="M197" s="25"/>
      <c r="N197" s="25"/>
      <c r="O197" s="25"/>
      <c r="P197" s="25"/>
      <c r="Q197" s="25"/>
    </row>
    <row r="198" spans="1:17" s="43" customFormat="1" ht="12.5" x14ac:dyDescent="0.35">
      <c r="A198" s="38"/>
      <c r="B198" s="73" t="s">
        <v>7</v>
      </c>
      <c r="C198" s="25"/>
      <c r="E198" s="83"/>
      <c r="F198" s="92" t="s">
        <v>8</v>
      </c>
      <c r="G198" s="109"/>
      <c r="H198" s="69"/>
      <c r="I198" s="25"/>
      <c r="J198" s="24"/>
      <c r="K198" s="25"/>
      <c r="L198" s="25"/>
      <c r="M198" s="25"/>
      <c r="N198" s="25"/>
      <c r="O198" s="25"/>
      <c r="P198" s="25"/>
      <c r="Q198" s="25"/>
    </row>
    <row r="199" spans="1:17" s="43" customFormat="1" ht="11.5" x14ac:dyDescent="0.35">
      <c r="A199" s="38"/>
      <c r="B199" s="6" t="s">
        <v>85</v>
      </c>
      <c r="C199" s="2"/>
      <c r="D199" s="2"/>
      <c r="E199" s="2"/>
      <c r="F199" s="14">
        <v>0</v>
      </c>
      <c r="G199" s="14">
        <v>0</v>
      </c>
      <c r="H199" s="69"/>
      <c r="I199" s="25"/>
      <c r="J199" s="24"/>
      <c r="K199" s="25"/>
      <c r="L199" s="25"/>
      <c r="M199" s="25"/>
      <c r="N199" s="25"/>
      <c r="O199" s="25"/>
      <c r="P199" s="25"/>
      <c r="Q199" s="25"/>
    </row>
    <row r="200" spans="1:17" s="43" customFormat="1" ht="11.5" x14ac:dyDescent="0.35">
      <c r="A200" s="38"/>
      <c r="B200" s="6" t="s">
        <v>86</v>
      </c>
      <c r="C200" s="2"/>
      <c r="D200" s="2"/>
      <c r="E200" s="2"/>
      <c r="F200" s="14">
        <v>0</v>
      </c>
      <c r="G200" s="14">
        <v>0</v>
      </c>
      <c r="H200" s="69"/>
      <c r="I200" s="25"/>
      <c r="J200" s="24"/>
      <c r="K200" s="25"/>
      <c r="L200" s="25"/>
      <c r="M200" s="25"/>
      <c r="N200" s="25"/>
      <c r="O200" s="25"/>
      <c r="P200" s="25"/>
      <c r="Q200" s="25"/>
    </row>
    <row r="201" spans="1:17" s="43" customFormat="1" ht="11.5" x14ac:dyDescent="0.35">
      <c r="A201" s="38"/>
      <c r="B201" s="6" t="s">
        <v>87</v>
      </c>
      <c r="C201" s="2"/>
      <c r="D201" s="2"/>
      <c r="E201" s="2"/>
      <c r="F201" s="14">
        <v>0</v>
      </c>
      <c r="G201" s="14">
        <v>0</v>
      </c>
      <c r="H201" s="69"/>
      <c r="I201" s="25"/>
      <c r="J201" s="24"/>
      <c r="K201" s="25"/>
      <c r="L201" s="25"/>
      <c r="M201" s="25"/>
      <c r="N201" s="25"/>
      <c r="O201" s="25"/>
      <c r="P201" s="25"/>
      <c r="Q201" s="25"/>
    </row>
    <row r="202" spans="1:17" s="43" customFormat="1" ht="11.5" x14ac:dyDescent="0.35">
      <c r="A202" s="38"/>
      <c r="B202" s="3"/>
      <c r="C202" s="2"/>
      <c r="D202" s="2"/>
      <c r="E202" s="2"/>
      <c r="F202" s="14">
        <v>0</v>
      </c>
      <c r="G202" s="14">
        <v>0</v>
      </c>
      <c r="H202" s="69"/>
      <c r="I202" s="25"/>
      <c r="J202" s="24"/>
      <c r="K202" s="25"/>
      <c r="L202" s="25"/>
      <c r="M202" s="25"/>
      <c r="N202" s="25"/>
      <c r="O202" s="25"/>
      <c r="P202" s="25"/>
      <c r="Q202" s="25"/>
    </row>
    <row r="203" spans="1:17" s="43" customFormat="1" ht="11.5" x14ac:dyDescent="0.35">
      <c r="A203" s="38"/>
      <c r="B203" s="3"/>
      <c r="C203" s="2"/>
      <c r="D203" s="2"/>
      <c r="E203" s="2"/>
      <c r="F203" s="14">
        <v>0</v>
      </c>
      <c r="G203" s="14">
        <v>0</v>
      </c>
      <c r="H203" s="69"/>
      <c r="I203" s="25"/>
      <c r="J203" s="24"/>
      <c r="K203" s="25"/>
      <c r="L203" s="25"/>
      <c r="M203" s="25"/>
      <c r="N203" s="25"/>
      <c r="O203" s="25"/>
      <c r="P203" s="25"/>
      <c r="Q203" s="25"/>
    </row>
    <row r="204" spans="1:17" s="43" customFormat="1" ht="11.5" x14ac:dyDescent="0.35">
      <c r="A204" s="38"/>
      <c r="B204" s="3"/>
      <c r="C204" s="2"/>
      <c r="D204" s="2"/>
      <c r="E204" s="2"/>
      <c r="F204" s="14">
        <v>0</v>
      </c>
      <c r="G204" s="14">
        <v>0</v>
      </c>
      <c r="H204" s="69"/>
      <c r="I204" s="25"/>
      <c r="J204" s="24"/>
      <c r="K204" s="25"/>
      <c r="L204" s="25"/>
      <c r="M204" s="25"/>
      <c r="N204" s="25"/>
      <c r="O204" s="25"/>
      <c r="P204" s="25"/>
      <c r="Q204" s="25"/>
    </row>
    <row r="205" spans="1:17" s="43" customFormat="1" ht="11.5" x14ac:dyDescent="0.35">
      <c r="A205" s="38"/>
      <c r="B205" s="3"/>
      <c r="C205" s="2"/>
      <c r="D205" s="2"/>
      <c r="E205" s="2"/>
      <c r="F205" s="14">
        <v>0</v>
      </c>
      <c r="G205" s="14">
        <v>0</v>
      </c>
      <c r="H205" s="69"/>
      <c r="I205" s="25"/>
      <c r="J205" s="24"/>
      <c r="K205" s="25"/>
      <c r="L205" s="25"/>
      <c r="M205" s="25"/>
      <c r="N205" s="25"/>
      <c r="O205" s="25"/>
      <c r="P205" s="25"/>
      <c r="Q205" s="25"/>
    </row>
    <row r="206" spans="1:17" s="43" customFormat="1" ht="11.5" x14ac:dyDescent="0.35">
      <c r="A206" s="38"/>
      <c r="B206" s="102"/>
      <c r="C206" s="90"/>
      <c r="D206" s="103"/>
      <c r="E206" s="104" t="s">
        <v>31</v>
      </c>
      <c r="F206" s="19">
        <f>SUM(F199:F205)</f>
        <v>0</v>
      </c>
      <c r="G206" s="19">
        <f>SUM(G199:G205)</f>
        <v>0</v>
      </c>
      <c r="H206" s="69"/>
      <c r="I206" s="25"/>
      <c r="J206" s="24"/>
      <c r="K206" s="25"/>
      <c r="L206" s="25"/>
      <c r="M206" s="25"/>
      <c r="N206" s="25"/>
      <c r="O206" s="25"/>
      <c r="P206" s="25"/>
      <c r="Q206" s="25"/>
    </row>
    <row r="207" spans="1:17" s="43" customFormat="1" ht="12.5" x14ac:dyDescent="0.35">
      <c r="A207" s="38"/>
      <c r="B207" s="70"/>
      <c r="C207" s="25"/>
      <c r="D207" s="82"/>
      <c r="E207" s="83"/>
      <c r="F207" s="19"/>
      <c r="G207" s="109"/>
      <c r="H207" s="69"/>
      <c r="I207" s="25"/>
      <c r="J207" s="24"/>
      <c r="K207" s="25"/>
      <c r="L207" s="25"/>
      <c r="M207" s="25"/>
      <c r="N207" s="25"/>
      <c r="O207" s="25"/>
      <c r="P207" s="25"/>
      <c r="Q207" s="25"/>
    </row>
    <row r="208" spans="1:17" s="43" customFormat="1" ht="12.5" x14ac:dyDescent="0.35">
      <c r="A208" s="38"/>
      <c r="B208" s="70" t="s">
        <v>44</v>
      </c>
      <c r="C208" s="25"/>
      <c r="D208" s="82"/>
      <c r="E208" s="83"/>
      <c r="F208" s="19"/>
      <c r="G208" s="109"/>
      <c r="H208" s="69"/>
      <c r="I208" s="25"/>
      <c r="J208" s="24"/>
      <c r="K208" s="25"/>
      <c r="L208" s="25"/>
      <c r="M208" s="25"/>
      <c r="N208" s="25"/>
      <c r="O208" s="25"/>
      <c r="P208" s="25"/>
      <c r="Q208" s="25"/>
    </row>
    <row r="209" spans="1:17" s="43" customFormat="1" ht="12.5" x14ac:dyDescent="0.35">
      <c r="A209" s="38"/>
      <c r="B209" s="73" t="s">
        <v>7</v>
      </c>
      <c r="C209" s="25"/>
      <c r="E209" s="83"/>
      <c r="F209" s="92" t="s">
        <v>8</v>
      </c>
      <c r="G209" s="109"/>
      <c r="H209" s="69"/>
      <c r="I209" s="25"/>
      <c r="J209" s="24"/>
      <c r="K209" s="25"/>
      <c r="L209" s="25"/>
      <c r="M209" s="25"/>
      <c r="N209" s="25"/>
      <c r="O209" s="25"/>
      <c r="P209" s="25"/>
      <c r="Q209" s="25"/>
    </row>
    <row r="210" spans="1:17" s="43" customFormat="1" ht="11.5" x14ac:dyDescent="0.35">
      <c r="A210" s="38"/>
      <c r="B210" s="6" t="s">
        <v>85</v>
      </c>
      <c r="C210" s="2"/>
      <c r="D210" s="2"/>
      <c r="E210" s="2"/>
      <c r="F210" s="14">
        <v>0</v>
      </c>
      <c r="G210" s="14">
        <v>0</v>
      </c>
      <c r="H210" s="69"/>
      <c r="I210" s="25"/>
      <c r="J210" s="24"/>
      <c r="K210" s="25"/>
      <c r="L210" s="25"/>
      <c r="M210" s="25"/>
      <c r="N210" s="25"/>
      <c r="O210" s="25"/>
      <c r="P210" s="25"/>
      <c r="Q210" s="25"/>
    </row>
    <row r="211" spans="1:17" s="43" customFormat="1" ht="11.5" x14ac:dyDescent="0.35">
      <c r="A211" s="38"/>
      <c r="B211" s="6" t="s">
        <v>86</v>
      </c>
      <c r="C211" s="2"/>
      <c r="D211" s="2"/>
      <c r="E211" s="2"/>
      <c r="F211" s="14">
        <v>0</v>
      </c>
      <c r="G211" s="14">
        <v>0</v>
      </c>
      <c r="H211" s="69"/>
      <c r="I211" s="25"/>
      <c r="J211" s="24"/>
      <c r="K211" s="25"/>
      <c r="L211" s="25"/>
      <c r="M211" s="25"/>
      <c r="N211" s="25"/>
      <c r="O211" s="25"/>
      <c r="P211" s="25"/>
      <c r="Q211" s="25"/>
    </row>
    <row r="212" spans="1:17" s="43" customFormat="1" ht="11.5" x14ac:dyDescent="0.35">
      <c r="A212" s="38"/>
      <c r="B212" s="6" t="s">
        <v>87</v>
      </c>
      <c r="C212" s="2"/>
      <c r="D212" s="2"/>
      <c r="E212" s="2"/>
      <c r="F212" s="14">
        <v>0</v>
      </c>
      <c r="G212" s="14">
        <v>0</v>
      </c>
      <c r="H212" s="69"/>
      <c r="I212" s="25"/>
      <c r="J212" s="24"/>
      <c r="K212" s="25"/>
      <c r="L212" s="25"/>
      <c r="M212" s="25"/>
      <c r="N212" s="25"/>
      <c r="O212" s="25"/>
      <c r="P212" s="25"/>
      <c r="Q212" s="25"/>
    </row>
    <row r="213" spans="1:17" s="43" customFormat="1" ht="11.5" x14ac:dyDescent="0.35">
      <c r="A213" s="38"/>
      <c r="B213" s="3"/>
      <c r="C213" s="2"/>
      <c r="D213" s="2"/>
      <c r="E213" s="2"/>
      <c r="F213" s="14">
        <v>0</v>
      </c>
      <c r="G213" s="14">
        <v>0</v>
      </c>
      <c r="H213" s="69"/>
      <c r="I213" s="25"/>
      <c r="J213" s="24"/>
      <c r="K213" s="25"/>
      <c r="L213" s="25"/>
      <c r="M213" s="25"/>
      <c r="N213" s="25"/>
      <c r="O213" s="25"/>
      <c r="P213" s="25"/>
      <c r="Q213" s="25"/>
    </row>
    <row r="214" spans="1:17" s="43" customFormat="1" ht="11.5" x14ac:dyDescent="0.35">
      <c r="A214" s="38"/>
      <c r="B214" s="3"/>
      <c r="C214" s="2"/>
      <c r="D214" s="2"/>
      <c r="E214" s="2"/>
      <c r="F214" s="14">
        <v>0</v>
      </c>
      <c r="G214" s="14">
        <v>0</v>
      </c>
      <c r="H214" s="69"/>
      <c r="I214" s="25"/>
      <c r="J214" s="24"/>
      <c r="K214" s="25"/>
      <c r="L214" s="25"/>
      <c r="M214" s="25"/>
      <c r="N214" s="25"/>
      <c r="O214" s="25"/>
      <c r="P214" s="25"/>
      <c r="Q214" s="25"/>
    </row>
    <row r="215" spans="1:17" s="43" customFormat="1" ht="11.5" x14ac:dyDescent="0.35">
      <c r="A215" s="38"/>
      <c r="B215" s="3"/>
      <c r="C215" s="2"/>
      <c r="D215" s="2"/>
      <c r="E215" s="2"/>
      <c r="F215" s="14">
        <v>0</v>
      </c>
      <c r="G215" s="14">
        <v>0</v>
      </c>
      <c r="H215" s="69"/>
      <c r="I215" s="25"/>
      <c r="J215" s="24"/>
      <c r="K215" s="25"/>
      <c r="L215" s="25"/>
      <c r="M215" s="25"/>
      <c r="N215" s="25"/>
      <c r="O215" s="25"/>
      <c r="P215" s="25"/>
      <c r="Q215" s="25"/>
    </row>
    <row r="216" spans="1:17" s="43" customFormat="1" ht="11.5" x14ac:dyDescent="0.35">
      <c r="A216" s="38"/>
      <c r="B216" s="3"/>
      <c r="C216" s="2"/>
      <c r="D216" s="2"/>
      <c r="E216" s="2"/>
      <c r="F216" s="14">
        <v>0</v>
      </c>
      <c r="G216" s="14">
        <v>0</v>
      </c>
      <c r="H216" s="69"/>
      <c r="I216" s="25"/>
      <c r="J216" s="24"/>
      <c r="K216" s="25"/>
      <c r="L216" s="25"/>
      <c r="M216" s="25"/>
      <c r="N216" s="25"/>
      <c r="O216" s="25"/>
      <c r="P216" s="25"/>
      <c r="Q216" s="25"/>
    </row>
    <row r="217" spans="1:17" s="43" customFormat="1" ht="11.5" x14ac:dyDescent="0.35">
      <c r="A217" s="38"/>
      <c r="B217" s="102"/>
      <c r="C217" s="90"/>
      <c r="D217" s="103"/>
      <c r="E217" s="104" t="s">
        <v>47</v>
      </c>
      <c r="F217" s="19">
        <f>SUM(F210:F216)</f>
        <v>0</v>
      </c>
      <c r="G217" s="19">
        <f>SUM(G210:G216)</f>
        <v>0</v>
      </c>
      <c r="H217" s="69"/>
      <c r="I217" s="25"/>
      <c r="J217" s="24"/>
      <c r="K217" s="25"/>
      <c r="L217" s="25"/>
      <c r="M217" s="25"/>
      <c r="N217" s="25"/>
      <c r="O217" s="25"/>
      <c r="P217" s="25"/>
      <c r="Q217" s="25"/>
    </row>
    <row r="218" spans="1:17" s="43" customFormat="1" thickBot="1" x14ac:dyDescent="0.4">
      <c r="A218" s="38"/>
      <c r="B218" s="70"/>
      <c r="C218" s="25"/>
      <c r="D218" s="82"/>
      <c r="E218" s="83"/>
      <c r="F218" s="19"/>
      <c r="G218" s="109"/>
      <c r="H218" s="69"/>
      <c r="I218" s="25"/>
      <c r="J218" s="24"/>
      <c r="K218" s="25"/>
      <c r="L218" s="25"/>
      <c r="M218" s="25"/>
      <c r="N218" s="25"/>
      <c r="O218" s="25"/>
      <c r="P218" s="25"/>
      <c r="Q218" s="25"/>
    </row>
    <row r="219" spans="1:17" s="43" customFormat="1" ht="12" thickBot="1" x14ac:dyDescent="0.4">
      <c r="A219" s="38"/>
      <c r="B219" s="77"/>
      <c r="C219" s="78"/>
      <c r="D219" s="105"/>
      <c r="E219" s="80" t="s">
        <v>22</v>
      </c>
      <c r="F219" s="60">
        <f>F184+F195+F206+F217</f>
        <v>0</v>
      </c>
      <c r="G219" s="60">
        <f>G184+G195+G206+G217</f>
        <v>0</v>
      </c>
      <c r="H219" s="81"/>
      <c r="I219" s="25"/>
      <c r="J219" s="24"/>
      <c r="K219" s="25"/>
      <c r="L219" s="25"/>
      <c r="M219" s="25"/>
      <c r="N219" s="25"/>
      <c r="O219" s="25"/>
      <c r="P219" s="25"/>
      <c r="Q219" s="25"/>
    </row>
    <row r="220" spans="1:17" s="43" customFormat="1" thickBot="1" x14ac:dyDescent="0.4">
      <c r="A220" s="38"/>
      <c r="B220" s="25"/>
      <c r="C220" s="25"/>
      <c r="D220" s="82"/>
      <c r="E220" s="83"/>
      <c r="F220" s="19"/>
      <c r="G220" s="109"/>
      <c r="H220" s="106"/>
      <c r="I220" s="25"/>
      <c r="J220" s="24"/>
      <c r="K220" s="25"/>
      <c r="L220" s="25"/>
      <c r="M220" s="25"/>
      <c r="N220" s="25"/>
      <c r="O220" s="25"/>
      <c r="P220" s="25"/>
      <c r="Q220" s="25"/>
    </row>
    <row r="221" spans="1:17" s="43" customFormat="1" ht="15.5" x14ac:dyDescent="0.35">
      <c r="A221" s="62" t="s">
        <v>117</v>
      </c>
      <c r="B221" s="87" t="s">
        <v>118</v>
      </c>
      <c r="C221" s="65"/>
      <c r="D221" s="65"/>
      <c r="E221" s="65"/>
      <c r="F221" s="65"/>
      <c r="G221" s="65"/>
      <c r="H221" s="65"/>
      <c r="I221" s="70"/>
      <c r="J221" s="24"/>
      <c r="K221" s="25"/>
      <c r="L221" s="25"/>
      <c r="M221" s="25"/>
      <c r="N221" s="25"/>
      <c r="O221" s="25"/>
      <c r="P221" s="25"/>
      <c r="Q221" s="25"/>
    </row>
    <row r="222" spans="1:17" s="43" customFormat="1" ht="15.5" x14ac:dyDescent="0.35">
      <c r="A222" s="38"/>
      <c r="B222" s="89"/>
      <c r="C222" s="90"/>
      <c r="D222" s="90"/>
      <c r="E222" s="90"/>
      <c r="F222" s="20"/>
      <c r="G222" s="109"/>
      <c r="H222" s="93"/>
      <c r="I222" s="25"/>
      <c r="J222" s="24"/>
      <c r="K222" s="25"/>
      <c r="L222" s="25"/>
      <c r="M222" s="25"/>
      <c r="N222" s="25"/>
      <c r="O222" s="25"/>
      <c r="P222" s="25"/>
      <c r="Q222" s="25"/>
    </row>
    <row r="223" spans="1:17" s="43" customFormat="1" ht="11.5" x14ac:dyDescent="0.35">
      <c r="A223" s="38"/>
      <c r="B223" s="70" t="s">
        <v>13</v>
      </c>
      <c r="C223" s="71"/>
      <c r="D223" s="71"/>
      <c r="E223" s="35"/>
      <c r="F223" s="72" t="s">
        <v>119</v>
      </c>
      <c r="G223" s="72" t="s">
        <v>129</v>
      </c>
      <c r="H223" s="69"/>
      <c r="I223" s="25"/>
      <c r="J223" s="24"/>
      <c r="K223" s="25"/>
      <c r="L223" s="25"/>
      <c r="M223" s="25"/>
      <c r="N223" s="25"/>
      <c r="O223" s="25"/>
      <c r="P223" s="25"/>
      <c r="Q223" s="25"/>
    </row>
    <row r="224" spans="1:17" s="43" customFormat="1" ht="11.5" x14ac:dyDescent="0.35">
      <c r="A224" s="38"/>
      <c r="B224" s="73" t="s">
        <v>64</v>
      </c>
      <c r="C224" s="74"/>
      <c r="D224" s="34" t="s">
        <v>3</v>
      </c>
      <c r="E224" s="74" t="s">
        <v>4</v>
      </c>
      <c r="F224" s="92" t="s">
        <v>5</v>
      </c>
      <c r="G224" s="34" t="s">
        <v>109</v>
      </c>
      <c r="H224" s="69"/>
      <c r="I224" s="25"/>
      <c r="J224" s="24"/>
      <c r="K224" s="25"/>
      <c r="L224" s="25"/>
      <c r="M224" s="25"/>
      <c r="N224" s="25"/>
      <c r="O224" s="25"/>
      <c r="P224" s="25"/>
      <c r="Q224" s="25"/>
    </row>
    <row r="225" spans="1:17" s="43" customFormat="1" ht="11.5" x14ac:dyDescent="0.35">
      <c r="A225" s="38"/>
      <c r="B225" s="6" t="s">
        <v>84</v>
      </c>
      <c r="C225" s="2"/>
      <c r="D225" s="13"/>
      <c r="E225" s="2"/>
      <c r="F225" s="20">
        <f t="shared" ref="F225:F233" si="5">$D225*E225</f>
        <v>0</v>
      </c>
      <c r="G225" s="14">
        <v>0</v>
      </c>
      <c r="H225" s="69"/>
      <c r="I225" s="25"/>
      <c r="J225" s="24"/>
      <c r="K225" s="25"/>
      <c r="L225" s="25"/>
      <c r="M225" s="25"/>
      <c r="N225" s="25"/>
      <c r="O225" s="25"/>
      <c r="P225" s="25"/>
      <c r="Q225" s="25"/>
    </row>
    <row r="226" spans="1:17" s="43" customFormat="1" ht="11.5" x14ac:dyDescent="0.35">
      <c r="A226" s="38"/>
      <c r="B226" s="6" t="s">
        <v>82</v>
      </c>
      <c r="C226" s="2"/>
      <c r="D226" s="13"/>
      <c r="E226" s="2"/>
      <c r="F226" s="20">
        <f t="shared" si="5"/>
        <v>0</v>
      </c>
      <c r="G226" s="14">
        <v>0</v>
      </c>
      <c r="H226" s="69"/>
      <c r="I226" s="25"/>
      <c r="J226" s="24"/>
      <c r="K226" s="25"/>
      <c r="L226" s="25"/>
      <c r="M226" s="25"/>
      <c r="N226" s="25"/>
      <c r="O226" s="25"/>
      <c r="P226" s="25"/>
      <c r="Q226" s="25"/>
    </row>
    <row r="227" spans="1:17" s="43" customFormat="1" ht="11.5" x14ac:dyDescent="0.35">
      <c r="A227" s="38"/>
      <c r="B227" s="6" t="s">
        <v>83</v>
      </c>
      <c r="C227" s="2"/>
      <c r="D227" s="13"/>
      <c r="E227" s="2"/>
      <c r="F227" s="20">
        <f t="shared" si="5"/>
        <v>0</v>
      </c>
      <c r="G227" s="14">
        <v>0</v>
      </c>
      <c r="H227" s="69"/>
      <c r="I227" s="25"/>
      <c r="J227" s="24"/>
      <c r="K227" s="25"/>
      <c r="L227" s="25"/>
      <c r="M227" s="25"/>
      <c r="N227" s="25"/>
      <c r="O227" s="25"/>
      <c r="P227" s="25"/>
      <c r="Q227" s="25"/>
    </row>
    <row r="228" spans="1:17" s="43" customFormat="1" ht="11.5" x14ac:dyDescent="0.35">
      <c r="A228" s="38"/>
      <c r="B228" s="6"/>
      <c r="C228" s="2"/>
      <c r="D228" s="13"/>
      <c r="E228" s="2"/>
      <c r="F228" s="20">
        <f t="shared" si="5"/>
        <v>0</v>
      </c>
      <c r="G228" s="14">
        <v>0</v>
      </c>
      <c r="H228" s="69"/>
      <c r="I228" s="25"/>
      <c r="J228" s="24"/>
      <c r="K228" s="25"/>
      <c r="L228" s="25"/>
      <c r="M228" s="25"/>
      <c r="N228" s="25"/>
      <c r="O228" s="25"/>
      <c r="P228" s="25"/>
      <c r="Q228" s="25"/>
    </row>
    <row r="229" spans="1:17" s="43" customFormat="1" ht="11.5" x14ac:dyDescent="0.35">
      <c r="A229" s="38"/>
      <c r="B229" s="6"/>
      <c r="C229" s="2"/>
      <c r="D229" s="13"/>
      <c r="E229" s="2"/>
      <c r="F229" s="20">
        <f t="shared" si="5"/>
        <v>0</v>
      </c>
      <c r="G229" s="14">
        <v>0</v>
      </c>
      <c r="H229" s="69"/>
      <c r="I229" s="25"/>
      <c r="J229" s="24"/>
      <c r="K229" s="25"/>
      <c r="L229" s="25"/>
      <c r="M229" s="25"/>
      <c r="N229" s="25"/>
      <c r="O229" s="25"/>
      <c r="P229" s="25"/>
      <c r="Q229" s="25"/>
    </row>
    <row r="230" spans="1:17" s="43" customFormat="1" ht="11.5" x14ac:dyDescent="0.35">
      <c r="A230" s="38"/>
      <c r="B230" s="6"/>
      <c r="C230" s="2"/>
      <c r="D230" s="13"/>
      <c r="E230" s="2"/>
      <c r="F230" s="20">
        <f t="shared" si="5"/>
        <v>0</v>
      </c>
      <c r="G230" s="14">
        <v>0</v>
      </c>
      <c r="H230" s="69"/>
      <c r="I230" s="25"/>
      <c r="J230" s="24"/>
      <c r="K230" s="25"/>
      <c r="L230" s="25"/>
      <c r="M230" s="25"/>
      <c r="N230" s="25"/>
      <c r="O230" s="25"/>
      <c r="P230" s="25"/>
      <c r="Q230" s="25"/>
    </row>
    <row r="231" spans="1:17" s="43" customFormat="1" ht="11.5" x14ac:dyDescent="0.35">
      <c r="A231" s="38"/>
      <c r="B231" s="6"/>
      <c r="C231" s="2"/>
      <c r="D231" s="13"/>
      <c r="E231" s="2"/>
      <c r="F231" s="20">
        <f t="shared" si="5"/>
        <v>0</v>
      </c>
      <c r="G231" s="14">
        <v>0</v>
      </c>
      <c r="H231" s="69"/>
      <c r="I231" s="25"/>
      <c r="J231" s="24"/>
      <c r="K231" s="25"/>
      <c r="L231" s="25"/>
      <c r="M231" s="25"/>
      <c r="N231" s="25"/>
      <c r="O231" s="25"/>
      <c r="P231" s="25"/>
      <c r="Q231" s="25"/>
    </row>
    <row r="232" spans="1:17" s="43" customFormat="1" ht="11.5" x14ac:dyDescent="0.35">
      <c r="A232" s="38"/>
      <c r="B232" s="6"/>
      <c r="C232" s="2"/>
      <c r="D232" s="13"/>
      <c r="E232" s="2"/>
      <c r="F232" s="20">
        <f t="shared" si="5"/>
        <v>0</v>
      </c>
      <c r="G232" s="14">
        <v>0</v>
      </c>
      <c r="H232" s="69"/>
      <c r="I232" s="25"/>
      <c r="J232" s="24"/>
      <c r="K232" s="25"/>
      <c r="L232" s="25"/>
      <c r="M232" s="25"/>
      <c r="N232" s="25"/>
      <c r="O232" s="25"/>
      <c r="P232" s="25"/>
      <c r="Q232" s="25"/>
    </row>
    <row r="233" spans="1:17" s="43" customFormat="1" ht="11.5" x14ac:dyDescent="0.35">
      <c r="A233" s="38"/>
      <c r="B233" s="6"/>
      <c r="C233" s="2"/>
      <c r="D233" s="13"/>
      <c r="E233" s="2"/>
      <c r="F233" s="20">
        <f t="shared" si="5"/>
        <v>0</v>
      </c>
      <c r="G233" s="14">
        <v>0</v>
      </c>
      <c r="H233" s="69"/>
      <c r="I233" s="25"/>
      <c r="J233" s="24"/>
      <c r="K233" s="25"/>
      <c r="L233" s="25"/>
      <c r="M233" s="25"/>
      <c r="N233" s="25"/>
      <c r="O233" s="25"/>
      <c r="P233" s="25"/>
      <c r="Q233" s="25"/>
    </row>
    <row r="234" spans="1:17" s="43" customFormat="1" ht="11.5" x14ac:dyDescent="0.35">
      <c r="A234" s="38"/>
      <c r="B234" s="95"/>
      <c r="C234" s="35"/>
      <c r="D234" s="96"/>
      <c r="E234" s="97" t="s">
        <v>14</v>
      </c>
      <c r="F234" s="85">
        <f>SUM(F225:F233)</f>
        <v>0</v>
      </c>
      <c r="G234" s="85">
        <f>SUM(G225:G233)</f>
        <v>0</v>
      </c>
      <c r="H234" s="69"/>
      <c r="I234" s="25"/>
      <c r="J234" s="24"/>
      <c r="K234" s="25"/>
      <c r="L234" s="25"/>
      <c r="M234" s="25"/>
      <c r="N234" s="25"/>
      <c r="O234" s="25"/>
      <c r="P234" s="25"/>
      <c r="Q234" s="25"/>
    </row>
    <row r="235" spans="1:17" s="43" customFormat="1" ht="12.5" x14ac:dyDescent="0.35">
      <c r="A235" s="38"/>
      <c r="B235" s="70"/>
      <c r="C235" s="25"/>
      <c r="D235" s="98"/>
      <c r="E235" s="98"/>
      <c r="F235" s="85"/>
      <c r="G235" s="109"/>
      <c r="H235" s="69"/>
      <c r="I235" s="25"/>
      <c r="J235" s="24"/>
      <c r="K235" s="25"/>
      <c r="L235" s="25"/>
      <c r="M235" s="25"/>
      <c r="N235" s="25"/>
      <c r="O235" s="25"/>
      <c r="P235" s="25"/>
      <c r="Q235" s="25"/>
    </row>
    <row r="236" spans="1:17" s="43" customFormat="1" ht="12.5" x14ac:dyDescent="0.35">
      <c r="A236" s="38"/>
      <c r="B236" s="70" t="s">
        <v>17</v>
      </c>
      <c r="C236" s="25"/>
      <c r="D236" s="35"/>
      <c r="E236" s="99"/>
      <c r="F236" s="100"/>
      <c r="G236" s="109"/>
      <c r="H236" s="101"/>
      <c r="I236" s="25"/>
      <c r="J236" s="24"/>
      <c r="K236" s="25"/>
      <c r="L236" s="25"/>
      <c r="M236" s="25"/>
      <c r="N236" s="25"/>
      <c r="O236" s="25"/>
      <c r="P236" s="25"/>
      <c r="Q236" s="25"/>
    </row>
    <row r="237" spans="1:17" s="43" customFormat="1" ht="12.5" x14ac:dyDescent="0.35">
      <c r="A237" s="38"/>
      <c r="B237" s="73" t="s">
        <v>7</v>
      </c>
      <c r="C237" s="25"/>
      <c r="E237" s="83"/>
      <c r="F237" s="92" t="s">
        <v>8</v>
      </c>
      <c r="G237" s="109"/>
      <c r="H237" s="101"/>
      <c r="I237" s="25"/>
      <c r="J237" s="24"/>
      <c r="K237" s="25"/>
      <c r="L237" s="25"/>
      <c r="M237" s="25"/>
      <c r="N237" s="25"/>
      <c r="O237" s="25"/>
      <c r="P237" s="25"/>
      <c r="Q237" s="25"/>
    </row>
    <row r="238" spans="1:17" s="43" customFormat="1" ht="11.5" x14ac:dyDescent="0.35">
      <c r="A238" s="38"/>
      <c r="B238" s="6"/>
      <c r="C238" s="2"/>
      <c r="D238" s="2"/>
      <c r="E238" s="2"/>
      <c r="F238" s="14"/>
      <c r="G238" s="14">
        <v>0</v>
      </c>
      <c r="H238" s="101"/>
      <c r="I238" s="25"/>
      <c r="J238" s="24"/>
      <c r="K238" s="25"/>
      <c r="L238" s="25"/>
      <c r="M238" s="25"/>
      <c r="N238" s="25"/>
      <c r="O238" s="25"/>
      <c r="P238" s="25"/>
      <c r="Q238" s="25"/>
    </row>
    <row r="239" spans="1:17" s="43" customFormat="1" ht="11.5" x14ac:dyDescent="0.35">
      <c r="A239" s="38"/>
      <c r="B239" s="3"/>
      <c r="C239" s="2"/>
      <c r="D239" s="2"/>
      <c r="E239" s="2"/>
      <c r="F239" s="14">
        <v>0</v>
      </c>
      <c r="G239" s="14">
        <v>0</v>
      </c>
      <c r="H239" s="101"/>
      <c r="I239" s="25"/>
      <c r="J239" s="24"/>
      <c r="K239" s="25"/>
      <c r="L239" s="25"/>
      <c r="M239" s="25"/>
      <c r="N239" s="25"/>
      <c r="O239" s="25"/>
      <c r="P239" s="25"/>
      <c r="Q239" s="25"/>
    </row>
    <row r="240" spans="1:17" s="43" customFormat="1" ht="11.5" x14ac:dyDescent="0.35">
      <c r="A240" s="38"/>
      <c r="B240" s="3"/>
      <c r="C240" s="2"/>
      <c r="D240" s="2"/>
      <c r="E240" s="2"/>
      <c r="F240" s="14">
        <v>0</v>
      </c>
      <c r="G240" s="14">
        <v>0</v>
      </c>
      <c r="H240" s="101"/>
      <c r="I240" s="25"/>
      <c r="J240" s="24"/>
      <c r="K240" s="25"/>
      <c r="L240" s="25"/>
      <c r="M240" s="25"/>
      <c r="N240" s="25"/>
      <c r="O240" s="25"/>
      <c r="P240" s="25"/>
      <c r="Q240" s="25"/>
    </row>
    <row r="241" spans="1:17" s="43" customFormat="1" ht="11.5" x14ac:dyDescent="0.35">
      <c r="A241" s="38"/>
      <c r="B241" s="3"/>
      <c r="C241" s="2"/>
      <c r="D241" s="2"/>
      <c r="E241" s="2"/>
      <c r="F241" s="14">
        <v>0</v>
      </c>
      <c r="G241" s="14">
        <v>0</v>
      </c>
      <c r="H241" s="101"/>
      <c r="I241" s="25"/>
      <c r="J241" s="24"/>
      <c r="K241" s="35"/>
      <c r="L241" s="25"/>
      <c r="M241" s="25"/>
      <c r="N241" s="25"/>
      <c r="O241" s="25"/>
      <c r="P241" s="25"/>
      <c r="Q241" s="25"/>
    </row>
    <row r="242" spans="1:17" s="43" customFormat="1" ht="11.5" x14ac:dyDescent="0.35">
      <c r="A242" s="38"/>
      <c r="B242" s="3"/>
      <c r="C242" s="2"/>
      <c r="D242" s="2"/>
      <c r="E242" s="2"/>
      <c r="F242" s="14">
        <v>0</v>
      </c>
      <c r="G242" s="14">
        <v>0</v>
      </c>
      <c r="H242" s="101"/>
      <c r="I242" s="25"/>
      <c r="J242" s="24"/>
      <c r="K242" s="25"/>
      <c r="L242" s="25"/>
      <c r="M242" s="25"/>
      <c r="N242" s="25"/>
      <c r="O242" s="25"/>
      <c r="P242" s="25"/>
      <c r="Q242" s="25"/>
    </row>
    <row r="243" spans="1:17" s="43" customFormat="1" ht="11.5" x14ac:dyDescent="0.35">
      <c r="A243" s="38"/>
      <c r="B243" s="3"/>
      <c r="C243" s="2"/>
      <c r="D243" s="2"/>
      <c r="E243" s="2"/>
      <c r="F243" s="14">
        <v>0</v>
      </c>
      <c r="G243" s="14">
        <v>0</v>
      </c>
      <c r="H243" s="101"/>
      <c r="I243" s="25"/>
      <c r="J243" s="24"/>
      <c r="K243" s="25"/>
      <c r="L243" s="25"/>
      <c r="M243" s="25"/>
      <c r="N243" s="25"/>
      <c r="O243" s="25"/>
      <c r="P243" s="25"/>
      <c r="Q243" s="25"/>
    </row>
    <row r="244" spans="1:17" s="43" customFormat="1" ht="11.5" x14ac:dyDescent="0.35">
      <c r="A244" s="38"/>
      <c r="B244" s="3"/>
      <c r="C244" s="2"/>
      <c r="D244" s="2"/>
      <c r="E244" s="2"/>
      <c r="F244" s="14">
        <v>0</v>
      </c>
      <c r="G244" s="14">
        <v>0</v>
      </c>
      <c r="H244" s="101"/>
      <c r="I244" s="25"/>
      <c r="J244" s="24"/>
      <c r="K244" s="25"/>
      <c r="L244" s="25"/>
      <c r="M244" s="25"/>
      <c r="N244" s="25"/>
      <c r="O244" s="25"/>
      <c r="P244" s="25"/>
      <c r="Q244" s="25"/>
    </row>
    <row r="245" spans="1:17" s="43" customFormat="1" ht="11.5" x14ac:dyDescent="0.35">
      <c r="A245" s="38"/>
      <c r="B245" s="102"/>
      <c r="C245" s="90"/>
      <c r="D245" s="103"/>
      <c r="E245" s="97" t="s">
        <v>18</v>
      </c>
      <c r="F245" s="19">
        <f>SUM(F238:F244)</f>
        <v>0</v>
      </c>
      <c r="G245" s="85">
        <f>SUM(G238:G244)</f>
        <v>0</v>
      </c>
      <c r="H245" s="101"/>
      <c r="I245" s="25"/>
      <c r="J245" s="24"/>
      <c r="K245" s="25"/>
      <c r="L245" s="25"/>
      <c r="M245" s="25"/>
      <c r="N245" s="25"/>
      <c r="O245" s="25"/>
      <c r="P245" s="25"/>
      <c r="Q245" s="25"/>
    </row>
    <row r="246" spans="1:17" s="43" customFormat="1" ht="12.5" x14ac:dyDescent="0.35">
      <c r="A246" s="38"/>
      <c r="B246" s="70"/>
      <c r="C246" s="25"/>
      <c r="D246" s="82"/>
      <c r="E246" s="83"/>
      <c r="F246" s="19"/>
      <c r="G246" s="109"/>
      <c r="H246" s="69"/>
      <c r="I246" s="25"/>
      <c r="J246" s="24"/>
      <c r="K246" s="25"/>
      <c r="L246" s="25"/>
      <c r="M246" s="25"/>
      <c r="N246" s="25"/>
      <c r="O246" s="25"/>
      <c r="P246" s="25"/>
      <c r="Q246" s="25"/>
    </row>
    <row r="247" spans="1:17" s="43" customFormat="1" ht="12.5" x14ac:dyDescent="0.35">
      <c r="A247" s="38"/>
      <c r="B247" s="70" t="s">
        <v>44</v>
      </c>
      <c r="C247" s="25"/>
      <c r="D247" s="82"/>
      <c r="E247" s="83"/>
      <c r="F247" s="19"/>
      <c r="G247" s="109"/>
      <c r="H247" s="69"/>
      <c r="I247" s="25"/>
      <c r="J247" s="24"/>
      <c r="K247" s="25"/>
      <c r="L247" s="25"/>
      <c r="M247" s="25"/>
      <c r="N247" s="25"/>
      <c r="O247" s="25"/>
      <c r="P247" s="25"/>
      <c r="Q247" s="25"/>
    </row>
    <row r="248" spans="1:17" s="43" customFormat="1" ht="12.5" x14ac:dyDescent="0.35">
      <c r="A248" s="38"/>
      <c r="B248" s="73" t="s">
        <v>7</v>
      </c>
      <c r="C248" s="25"/>
      <c r="E248" s="83"/>
      <c r="F248" s="92" t="s">
        <v>8</v>
      </c>
      <c r="G248" s="109"/>
      <c r="H248" s="69"/>
      <c r="I248" s="25"/>
      <c r="J248" s="24"/>
      <c r="K248" s="25"/>
      <c r="L248" s="25"/>
      <c r="M248" s="25"/>
      <c r="N248" s="25"/>
      <c r="O248" s="25"/>
      <c r="P248" s="25"/>
      <c r="Q248" s="25"/>
    </row>
    <row r="249" spans="1:17" s="43" customFormat="1" ht="11.5" x14ac:dyDescent="0.35">
      <c r="A249" s="38"/>
      <c r="B249" s="6"/>
      <c r="C249" s="2"/>
      <c r="D249" s="2"/>
      <c r="E249" s="2"/>
      <c r="F249" s="14">
        <v>0</v>
      </c>
      <c r="G249" s="14">
        <v>0</v>
      </c>
      <c r="H249" s="69"/>
      <c r="I249" s="25"/>
      <c r="J249" s="24"/>
      <c r="K249" s="25"/>
      <c r="L249" s="25"/>
      <c r="M249" s="25"/>
      <c r="N249" s="25"/>
      <c r="O249" s="25"/>
      <c r="P249" s="25"/>
      <c r="Q249" s="25"/>
    </row>
    <row r="250" spans="1:17" s="43" customFormat="1" ht="11.5" x14ac:dyDescent="0.35">
      <c r="A250" s="38"/>
      <c r="B250" s="6"/>
      <c r="C250" s="2"/>
      <c r="D250" s="2"/>
      <c r="E250" s="2"/>
      <c r="F250" s="14">
        <v>0</v>
      </c>
      <c r="G250" s="14">
        <v>0</v>
      </c>
      <c r="H250" s="69"/>
      <c r="I250" s="25"/>
      <c r="J250" s="24"/>
      <c r="K250" s="25"/>
      <c r="L250" s="25"/>
      <c r="M250" s="25"/>
      <c r="N250" s="25"/>
      <c r="O250" s="25"/>
      <c r="P250" s="25"/>
      <c r="Q250" s="25"/>
    </row>
    <row r="251" spans="1:17" s="43" customFormat="1" ht="11.5" x14ac:dyDescent="0.35">
      <c r="A251" s="38"/>
      <c r="B251" s="3"/>
      <c r="C251" s="2"/>
      <c r="D251" s="2"/>
      <c r="E251" s="2"/>
      <c r="F251" s="14">
        <v>0</v>
      </c>
      <c r="G251" s="14">
        <v>0</v>
      </c>
      <c r="H251" s="69"/>
      <c r="I251" s="25"/>
      <c r="J251" s="24"/>
      <c r="K251" s="25"/>
      <c r="L251" s="25"/>
      <c r="M251" s="25"/>
      <c r="N251" s="25"/>
      <c r="O251" s="25"/>
      <c r="P251" s="25"/>
      <c r="Q251" s="25"/>
    </row>
    <row r="252" spans="1:17" s="43" customFormat="1" ht="11.5" x14ac:dyDescent="0.35">
      <c r="A252" s="38"/>
      <c r="B252" s="3"/>
      <c r="C252" s="2"/>
      <c r="D252" s="2"/>
      <c r="E252" s="2"/>
      <c r="F252" s="14">
        <v>0</v>
      </c>
      <c r="G252" s="14">
        <v>0</v>
      </c>
      <c r="H252" s="69"/>
      <c r="I252" s="25"/>
      <c r="J252" s="24"/>
      <c r="K252" s="25"/>
      <c r="L252" s="25"/>
      <c r="M252" s="25"/>
      <c r="N252" s="25"/>
      <c r="O252" s="25"/>
      <c r="P252" s="25"/>
      <c r="Q252" s="25"/>
    </row>
    <row r="253" spans="1:17" s="43" customFormat="1" ht="11.5" x14ac:dyDescent="0.35">
      <c r="A253" s="38"/>
      <c r="B253" s="3"/>
      <c r="C253" s="2"/>
      <c r="D253" s="2"/>
      <c r="E253" s="2"/>
      <c r="F253" s="14">
        <v>0</v>
      </c>
      <c r="G253" s="14">
        <v>0</v>
      </c>
      <c r="H253" s="69"/>
      <c r="I253" s="25"/>
      <c r="J253" s="24"/>
      <c r="K253" s="25"/>
      <c r="L253" s="25"/>
      <c r="M253" s="25"/>
      <c r="N253" s="25"/>
      <c r="O253" s="25"/>
      <c r="P253" s="25"/>
      <c r="Q253" s="25"/>
    </row>
    <row r="254" spans="1:17" s="43" customFormat="1" ht="11.5" x14ac:dyDescent="0.35">
      <c r="A254" s="38"/>
      <c r="B254" s="3"/>
      <c r="C254" s="2"/>
      <c r="D254" s="2"/>
      <c r="E254" s="2"/>
      <c r="F254" s="14">
        <v>0</v>
      </c>
      <c r="G254" s="14">
        <v>0</v>
      </c>
      <c r="H254" s="69"/>
      <c r="I254" s="25"/>
      <c r="J254" s="24"/>
      <c r="K254" s="25"/>
      <c r="L254" s="25"/>
      <c r="M254" s="25"/>
      <c r="N254" s="25"/>
      <c r="O254" s="25"/>
      <c r="P254" s="25"/>
      <c r="Q254" s="25"/>
    </row>
    <row r="255" spans="1:17" s="43" customFormat="1" ht="11.5" x14ac:dyDescent="0.35">
      <c r="A255" s="38"/>
      <c r="B255" s="3"/>
      <c r="C255" s="2"/>
      <c r="D255" s="2"/>
      <c r="E255" s="2"/>
      <c r="F255" s="14">
        <v>0</v>
      </c>
      <c r="G255" s="14">
        <v>0</v>
      </c>
      <c r="H255" s="69"/>
      <c r="I255" s="25"/>
      <c r="J255" s="24"/>
      <c r="K255" s="25"/>
      <c r="L255" s="25"/>
      <c r="M255" s="25"/>
      <c r="N255" s="25"/>
      <c r="O255" s="25"/>
      <c r="P255" s="25"/>
      <c r="Q255" s="25"/>
    </row>
    <row r="256" spans="1:17" s="43" customFormat="1" ht="11.5" x14ac:dyDescent="0.35">
      <c r="A256" s="38"/>
      <c r="B256" s="102"/>
      <c r="C256" s="90"/>
      <c r="D256" s="103"/>
      <c r="E256" s="104" t="s">
        <v>47</v>
      </c>
      <c r="F256" s="19">
        <f>SUM(F249:F255)</f>
        <v>0</v>
      </c>
      <c r="G256" s="19">
        <f>SUM(G249:G255)</f>
        <v>0</v>
      </c>
      <c r="H256" s="69"/>
      <c r="I256" s="25"/>
      <c r="J256" s="24"/>
      <c r="K256" s="25"/>
      <c r="L256" s="25"/>
      <c r="M256" s="25"/>
      <c r="N256" s="25"/>
      <c r="O256" s="25"/>
      <c r="P256" s="25"/>
      <c r="Q256" s="25"/>
    </row>
    <row r="257" spans="1:17" s="43" customFormat="1" thickBot="1" x14ac:dyDescent="0.4">
      <c r="A257" s="38"/>
      <c r="B257" s="70"/>
      <c r="C257" s="25"/>
      <c r="D257" s="82"/>
      <c r="E257" s="83"/>
      <c r="F257" s="19"/>
      <c r="G257" s="109"/>
      <c r="H257" s="69"/>
      <c r="I257" s="25"/>
      <c r="J257" s="24"/>
      <c r="K257" s="25"/>
      <c r="L257" s="25"/>
      <c r="M257" s="25"/>
      <c r="N257" s="25"/>
      <c r="O257" s="25"/>
      <c r="P257" s="25"/>
      <c r="Q257" s="25"/>
    </row>
    <row r="258" spans="1:17" s="43" customFormat="1" ht="12" thickBot="1" x14ac:dyDescent="0.4">
      <c r="A258" s="38"/>
      <c r="B258" s="77"/>
      <c r="C258" s="78"/>
      <c r="D258" s="105"/>
      <c r="E258" s="80" t="s">
        <v>141</v>
      </c>
      <c r="F258" s="60">
        <f>F234+F245+F256</f>
        <v>0</v>
      </c>
      <c r="G258" s="60">
        <f>G234+G245+G256</f>
        <v>0</v>
      </c>
      <c r="H258" s="81"/>
      <c r="I258" s="25"/>
      <c r="J258" s="24"/>
      <c r="K258" s="25"/>
      <c r="L258" s="25"/>
      <c r="M258" s="25"/>
      <c r="N258" s="25"/>
      <c r="O258" s="25"/>
      <c r="P258" s="25"/>
      <c r="Q258" s="25"/>
    </row>
    <row r="259" spans="1:17" s="43" customFormat="1" thickBot="1" x14ac:dyDescent="0.4">
      <c r="A259" s="38"/>
      <c r="B259" s="25"/>
      <c r="C259" s="25"/>
      <c r="D259" s="82"/>
      <c r="E259" s="83"/>
      <c r="F259" s="19"/>
      <c r="G259" s="109"/>
      <c r="H259" s="106"/>
      <c r="I259" s="25"/>
      <c r="J259" s="24"/>
      <c r="K259" s="25"/>
      <c r="L259" s="25"/>
      <c r="M259" s="25"/>
      <c r="N259" s="25"/>
      <c r="O259" s="25"/>
      <c r="P259" s="25"/>
      <c r="Q259" s="25"/>
    </row>
    <row r="260" spans="1:17" s="43" customFormat="1" ht="15.5" x14ac:dyDescent="0.35">
      <c r="A260" s="62" t="s">
        <v>12</v>
      </c>
      <c r="B260" s="167" t="s">
        <v>120</v>
      </c>
      <c r="C260" s="65"/>
      <c r="D260" s="65"/>
      <c r="E260" s="65"/>
      <c r="F260" s="65"/>
      <c r="G260" s="65"/>
      <c r="H260" s="66"/>
      <c r="I260" s="70"/>
      <c r="J260" s="24"/>
      <c r="K260" s="25"/>
      <c r="L260" s="25"/>
      <c r="M260" s="25"/>
      <c r="N260" s="25"/>
      <c r="O260" s="25"/>
      <c r="P260" s="25"/>
      <c r="Q260" s="25"/>
    </row>
    <row r="261" spans="1:17" s="43" customFormat="1" ht="15.5" x14ac:dyDescent="0.35">
      <c r="A261" s="62"/>
      <c r="B261" s="165" t="s">
        <v>100</v>
      </c>
      <c r="C261" s="166"/>
      <c r="D261" s="90"/>
      <c r="E261" s="90"/>
      <c r="F261" s="33"/>
      <c r="G261" s="33"/>
      <c r="H261" s="69"/>
      <c r="I261" s="25"/>
      <c r="J261" s="24"/>
      <c r="K261" s="25"/>
      <c r="L261" s="25"/>
      <c r="M261" s="25"/>
      <c r="N261" s="25"/>
      <c r="O261" s="25"/>
      <c r="P261" s="25"/>
      <c r="Q261" s="25"/>
    </row>
    <row r="262" spans="1:17" s="43" customFormat="1" ht="16" customHeight="1" x14ac:dyDescent="0.35">
      <c r="A262" s="38"/>
      <c r="B262" s="89"/>
      <c r="C262" s="90"/>
      <c r="D262" s="90"/>
      <c r="E262" s="90"/>
      <c r="F262" s="20"/>
      <c r="G262" s="109"/>
      <c r="H262" s="93"/>
      <c r="I262" s="25"/>
      <c r="J262" s="24"/>
      <c r="K262" s="25"/>
      <c r="L262" s="25"/>
      <c r="M262" s="25"/>
      <c r="N262" s="25"/>
      <c r="O262" s="25"/>
      <c r="P262" s="25"/>
      <c r="Q262" s="25"/>
    </row>
    <row r="263" spans="1:17" s="43" customFormat="1" ht="11.5" x14ac:dyDescent="0.35">
      <c r="A263" s="38"/>
      <c r="B263" s="70" t="s">
        <v>13</v>
      </c>
      <c r="C263" s="71"/>
      <c r="D263" s="71"/>
      <c r="E263" s="35"/>
      <c r="F263" s="72" t="s">
        <v>119</v>
      </c>
      <c r="G263" s="72" t="s">
        <v>129</v>
      </c>
      <c r="H263" s="69"/>
      <c r="I263" s="25"/>
      <c r="J263" s="24"/>
      <c r="K263" s="25"/>
      <c r="L263" s="25"/>
      <c r="M263" s="25"/>
      <c r="N263" s="25"/>
      <c r="O263" s="25"/>
      <c r="P263" s="25"/>
      <c r="Q263" s="25"/>
    </row>
    <row r="264" spans="1:17" s="43" customFormat="1" ht="11.5" x14ac:dyDescent="0.35">
      <c r="A264" s="38"/>
      <c r="B264" s="73" t="s">
        <v>64</v>
      </c>
      <c r="C264" s="74"/>
      <c r="D264" s="34" t="s">
        <v>3</v>
      </c>
      <c r="E264" s="74" t="s">
        <v>4</v>
      </c>
      <c r="F264" s="92" t="s">
        <v>5</v>
      </c>
      <c r="G264" s="34" t="s">
        <v>109</v>
      </c>
      <c r="H264" s="69"/>
      <c r="I264" s="25"/>
      <c r="J264" s="24"/>
      <c r="K264" s="25"/>
      <c r="L264" s="25"/>
      <c r="M264" s="25"/>
      <c r="N264" s="25"/>
      <c r="O264" s="25"/>
      <c r="P264" s="25"/>
      <c r="Q264" s="25"/>
    </row>
    <row r="265" spans="1:17" s="43" customFormat="1" ht="11.5" x14ac:dyDescent="0.35">
      <c r="A265" s="38"/>
      <c r="B265" s="6" t="s">
        <v>84</v>
      </c>
      <c r="C265" s="2"/>
      <c r="D265" s="13"/>
      <c r="E265" s="2"/>
      <c r="F265" s="20">
        <f t="shared" ref="F265:F273" si="6">$D265*E265</f>
        <v>0</v>
      </c>
      <c r="G265" s="14">
        <v>0</v>
      </c>
      <c r="H265" s="69"/>
      <c r="I265" s="25"/>
      <c r="J265" s="24"/>
      <c r="K265" s="25"/>
      <c r="L265" s="25"/>
      <c r="M265" s="25"/>
      <c r="N265" s="25"/>
      <c r="O265" s="25"/>
      <c r="P265" s="25"/>
      <c r="Q265" s="25"/>
    </row>
    <row r="266" spans="1:17" s="43" customFormat="1" ht="11.5" x14ac:dyDescent="0.35">
      <c r="A266" s="38"/>
      <c r="B266" s="6" t="s">
        <v>82</v>
      </c>
      <c r="C266" s="2"/>
      <c r="D266" s="13"/>
      <c r="E266" s="2"/>
      <c r="F266" s="20">
        <f t="shared" si="6"/>
        <v>0</v>
      </c>
      <c r="G266" s="14">
        <v>0</v>
      </c>
      <c r="H266" s="69"/>
      <c r="I266" s="25"/>
      <c r="J266" s="24"/>
      <c r="K266" s="25"/>
      <c r="L266" s="25"/>
      <c r="M266" s="25"/>
      <c r="N266" s="25"/>
      <c r="O266" s="25"/>
      <c r="P266" s="25"/>
      <c r="Q266" s="25"/>
    </row>
    <row r="267" spans="1:17" s="43" customFormat="1" ht="11.5" x14ac:dyDescent="0.35">
      <c r="A267" s="38"/>
      <c r="B267" s="6" t="s">
        <v>83</v>
      </c>
      <c r="C267" s="2"/>
      <c r="D267" s="13"/>
      <c r="E267" s="2"/>
      <c r="F267" s="20">
        <f t="shared" si="6"/>
        <v>0</v>
      </c>
      <c r="G267" s="14">
        <v>0</v>
      </c>
      <c r="H267" s="69"/>
      <c r="I267" s="25"/>
      <c r="J267" s="24"/>
      <c r="K267" s="25"/>
      <c r="L267" s="25"/>
      <c r="M267" s="25"/>
      <c r="N267" s="25"/>
      <c r="O267" s="25"/>
      <c r="P267" s="25"/>
      <c r="Q267" s="25"/>
    </row>
    <row r="268" spans="1:17" s="43" customFormat="1" ht="11.5" x14ac:dyDescent="0.35">
      <c r="A268" s="38"/>
      <c r="B268" s="6"/>
      <c r="C268" s="2"/>
      <c r="D268" s="13"/>
      <c r="E268" s="2"/>
      <c r="F268" s="20">
        <f t="shared" si="6"/>
        <v>0</v>
      </c>
      <c r="G268" s="14">
        <v>0</v>
      </c>
      <c r="H268" s="69"/>
      <c r="I268" s="25"/>
      <c r="J268" s="24"/>
      <c r="K268" s="25"/>
      <c r="L268" s="25"/>
      <c r="M268" s="25"/>
      <c r="N268" s="25"/>
      <c r="O268" s="25"/>
      <c r="P268" s="25"/>
      <c r="Q268" s="25"/>
    </row>
    <row r="269" spans="1:17" s="43" customFormat="1" ht="11.5" x14ac:dyDescent="0.35">
      <c r="A269" s="38"/>
      <c r="B269" s="6"/>
      <c r="C269" s="2"/>
      <c r="D269" s="13"/>
      <c r="E269" s="2"/>
      <c r="F269" s="20">
        <f t="shared" si="6"/>
        <v>0</v>
      </c>
      <c r="G269" s="14">
        <v>0</v>
      </c>
      <c r="H269" s="69"/>
      <c r="I269" s="25"/>
      <c r="J269" s="24"/>
      <c r="K269" s="25"/>
      <c r="L269" s="25"/>
      <c r="M269" s="25"/>
      <c r="N269" s="25"/>
      <c r="O269" s="25"/>
      <c r="P269" s="25"/>
      <c r="Q269" s="25"/>
    </row>
    <row r="270" spans="1:17" s="43" customFormat="1" ht="11.5" x14ac:dyDescent="0.35">
      <c r="A270" s="38"/>
      <c r="B270" s="6"/>
      <c r="C270" s="2"/>
      <c r="D270" s="13"/>
      <c r="E270" s="2"/>
      <c r="F270" s="20">
        <f t="shared" si="6"/>
        <v>0</v>
      </c>
      <c r="G270" s="14">
        <v>0</v>
      </c>
      <c r="H270" s="69"/>
      <c r="I270" s="25"/>
      <c r="J270" s="24"/>
      <c r="K270" s="25"/>
      <c r="L270" s="25"/>
      <c r="M270" s="25"/>
      <c r="N270" s="25"/>
      <c r="O270" s="25"/>
      <c r="P270" s="25"/>
      <c r="Q270" s="25"/>
    </row>
    <row r="271" spans="1:17" s="43" customFormat="1" ht="11.5" x14ac:dyDescent="0.35">
      <c r="A271" s="38"/>
      <c r="B271" s="6"/>
      <c r="C271" s="2"/>
      <c r="D271" s="13"/>
      <c r="E271" s="2"/>
      <c r="F271" s="20">
        <f t="shared" si="6"/>
        <v>0</v>
      </c>
      <c r="G271" s="14">
        <v>0</v>
      </c>
      <c r="H271" s="69"/>
      <c r="I271" s="25"/>
      <c r="J271" s="24"/>
      <c r="K271" s="25"/>
      <c r="L271" s="25"/>
      <c r="M271" s="25"/>
      <c r="N271" s="25"/>
      <c r="O271" s="25"/>
      <c r="P271" s="25"/>
      <c r="Q271" s="25"/>
    </row>
    <row r="272" spans="1:17" s="43" customFormat="1" ht="11.5" x14ac:dyDescent="0.35">
      <c r="A272" s="38"/>
      <c r="B272" s="6"/>
      <c r="C272" s="2"/>
      <c r="D272" s="13"/>
      <c r="E272" s="2"/>
      <c r="F272" s="20">
        <f t="shared" si="6"/>
        <v>0</v>
      </c>
      <c r="G272" s="14">
        <v>0</v>
      </c>
      <c r="H272" s="69"/>
      <c r="I272" s="25"/>
      <c r="J272" s="24"/>
      <c r="K272" s="25"/>
      <c r="L272" s="25"/>
      <c r="M272" s="25"/>
      <c r="N272" s="25"/>
      <c r="O272" s="25"/>
      <c r="P272" s="25"/>
      <c r="Q272" s="25"/>
    </row>
    <row r="273" spans="1:17" s="43" customFormat="1" ht="11.5" x14ac:dyDescent="0.35">
      <c r="A273" s="38"/>
      <c r="B273" s="6"/>
      <c r="C273" s="2"/>
      <c r="D273" s="13"/>
      <c r="E273" s="2"/>
      <c r="F273" s="20">
        <f t="shared" si="6"/>
        <v>0</v>
      </c>
      <c r="G273" s="14">
        <v>0</v>
      </c>
      <c r="H273" s="69"/>
      <c r="I273" s="25"/>
      <c r="J273" s="24"/>
      <c r="K273" s="25"/>
      <c r="L273" s="25"/>
      <c r="M273" s="25"/>
      <c r="N273" s="25"/>
      <c r="O273" s="25"/>
      <c r="P273" s="25"/>
      <c r="Q273" s="25"/>
    </row>
    <row r="274" spans="1:17" s="43" customFormat="1" ht="11.5" x14ac:dyDescent="0.35">
      <c r="A274" s="38"/>
      <c r="B274" s="95"/>
      <c r="C274" s="35"/>
      <c r="D274" s="96"/>
      <c r="E274" s="97" t="s">
        <v>14</v>
      </c>
      <c r="F274" s="85">
        <f>SUM(F265:F273)</f>
        <v>0</v>
      </c>
      <c r="G274" s="85">
        <f>SUM(G265:G273)</f>
        <v>0</v>
      </c>
      <c r="H274" s="69"/>
      <c r="I274" s="25"/>
      <c r="J274" s="24"/>
      <c r="K274" s="25"/>
      <c r="L274" s="25"/>
      <c r="M274" s="25"/>
      <c r="N274" s="25"/>
      <c r="O274" s="25"/>
      <c r="P274" s="25"/>
      <c r="Q274" s="25"/>
    </row>
    <row r="275" spans="1:17" s="43" customFormat="1" ht="12.5" x14ac:dyDescent="0.35">
      <c r="A275" s="38"/>
      <c r="B275" s="70"/>
      <c r="C275" s="25"/>
      <c r="D275" s="98"/>
      <c r="E275" s="98"/>
      <c r="F275" s="85"/>
      <c r="G275" s="109"/>
      <c r="H275" s="69"/>
      <c r="I275" s="25"/>
      <c r="J275" s="24"/>
      <c r="K275" s="25"/>
      <c r="L275" s="25"/>
      <c r="M275" s="25"/>
      <c r="N275" s="25"/>
      <c r="O275" s="25"/>
      <c r="P275" s="25"/>
      <c r="Q275" s="25"/>
    </row>
    <row r="276" spans="1:17" s="43" customFormat="1" ht="12.5" x14ac:dyDescent="0.35">
      <c r="A276" s="38"/>
      <c r="B276" s="70" t="s">
        <v>17</v>
      </c>
      <c r="C276" s="25"/>
      <c r="D276" s="35"/>
      <c r="E276" s="99"/>
      <c r="F276" s="100"/>
      <c r="G276" s="109"/>
      <c r="H276" s="101"/>
      <c r="I276" s="25"/>
      <c r="J276" s="24"/>
      <c r="K276" s="25"/>
      <c r="L276" s="25"/>
      <c r="M276" s="25"/>
      <c r="N276" s="25"/>
      <c r="O276" s="25"/>
      <c r="P276" s="25"/>
      <c r="Q276" s="25"/>
    </row>
    <row r="277" spans="1:17" s="43" customFormat="1" ht="12.5" x14ac:dyDescent="0.35">
      <c r="A277" s="38"/>
      <c r="B277" s="73" t="s">
        <v>7</v>
      </c>
      <c r="C277" s="25"/>
      <c r="E277" s="83"/>
      <c r="F277" s="92" t="s">
        <v>8</v>
      </c>
      <c r="G277" s="109"/>
      <c r="H277" s="101"/>
      <c r="I277" s="25"/>
      <c r="J277" s="24"/>
      <c r="K277" s="25"/>
      <c r="L277" s="25"/>
      <c r="M277" s="25"/>
      <c r="N277" s="25"/>
      <c r="O277" s="25"/>
      <c r="P277" s="25"/>
      <c r="Q277" s="25"/>
    </row>
    <row r="278" spans="1:17" s="43" customFormat="1" ht="11.5" x14ac:dyDescent="0.35">
      <c r="A278" s="38"/>
      <c r="B278" s="6"/>
      <c r="C278" s="2"/>
      <c r="D278" s="2"/>
      <c r="E278" s="2"/>
      <c r="F278" s="14">
        <v>0</v>
      </c>
      <c r="G278" s="14">
        <v>0</v>
      </c>
      <c r="H278" s="101"/>
      <c r="I278" s="25"/>
      <c r="J278" s="24"/>
      <c r="K278" s="25"/>
      <c r="L278" s="25"/>
      <c r="M278" s="25"/>
      <c r="N278" s="25"/>
      <c r="O278" s="25"/>
      <c r="P278" s="25"/>
      <c r="Q278" s="25"/>
    </row>
    <row r="279" spans="1:17" s="43" customFormat="1" ht="11.5" x14ac:dyDescent="0.35">
      <c r="A279" s="38"/>
      <c r="B279" s="3"/>
      <c r="C279" s="2"/>
      <c r="D279" s="2"/>
      <c r="E279" s="2"/>
      <c r="F279" s="14">
        <v>0</v>
      </c>
      <c r="G279" s="14">
        <v>0</v>
      </c>
      <c r="H279" s="101"/>
      <c r="I279" s="25"/>
      <c r="J279" s="24"/>
      <c r="K279" s="25"/>
      <c r="L279" s="25"/>
      <c r="M279" s="25"/>
      <c r="N279" s="25"/>
      <c r="O279" s="25"/>
      <c r="P279" s="25"/>
      <c r="Q279" s="25"/>
    </row>
    <row r="280" spans="1:17" s="43" customFormat="1" ht="11.5" x14ac:dyDescent="0.35">
      <c r="A280" s="38"/>
      <c r="B280" s="3"/>
      <c r="C280" s="2"/>
      <c r="D280" s="2"/>
      <c r="E280" s="2"/>
      <c r="F280" s="14">
        <v>0</v>
      </c>
      <c r="G280" s="14">
        <v>0</v>
      </c>
      <c r="H280" s="101"/>
      <c r="I280" s="25"/>
      <c r="J280" s="24"/>
      <c r="K280" s="25"/>
      <c r="L280" s="25"/>
      <c r="M280" s="25"/>
      <c r="N280" s="25"/>
      <c r="O280" s="25"/>
      <c r="P280" s="25"/>
      <c r="Q280" s="25"/>
    </row>
    <row r="281" spans="1:17" s="43" customFormat="1" ht="11.5" x14ac:dyDescent="0.35">
      <c r="A281" s="38"/>
      <c r="B281" s="3"/>
      <c r="C281" s="2"/>
      <c r="D281" s="2"/>
      <c r="E281" s="2"/>
      <c r="F281" s="14">
        <v>0</v>
      </c>
      <c r="G281" s="14">
        <v>0</v>
      </c>
      <c r="H281" s="101"/>
      <c r="I281" s="25"/>
      <c r="J281" s="24"/>
      <c r="K281" s="25"/>
      <c r="L281" s="25"/>
      <c r="M281" s="25"/>
      <c r="N281" s="25"/>
      <c r="O281" s="25"/>
      <c r="P281" s="25"/>
      <c r="Q281" s="25"/>
    </row>
    <row r="282" spans="1:17" s="43" customFormat="1" ht="11.5" x14ac:dyDescent="0.35">
      <c r="A282" s="38"/>
      <c r="B282" s="3"/>
      <c r="C282" s="2"/>
      <c r="D282" s="2"/>
      <c r="E282" s="2"/>
      <c r="F282" s="14">
        <v>0</v>
      </c>
      <c r="G282" s="14">
        <v>0</v>
      </c>
      <c r="H282" s="101"/>
      <c r="I282" s="25"/>
      <c r="J282" s="24"/>
      <c r="K282" s="25"/>
      <c r="L282" s="25"/>
      <c r="M282" s="25"/>
      <c r="N282" s="25"/>
      <c r="O282" s="25"/>
      <c r="P282" s="25"/>
      <c r="Q282" s="25"/>
    </row>
    <row r="283" spans="1:17" s="43" customFormat="1" ht="11.5" x14ac:dyDescent="0.35">
      <c r="A283" s="38"/>
      <c r="B283" s="3"/>
      <c r="C283" s="2"/>
      <c r="D283" s="2"/>
      <c r="E283" s="2"/>
      <c r="F283" s="14">
        <v>0</v>
      </c>
      <c r="G283" s="14">
        <v>0</v>
      </c>
      <c r="H283" s="101"/>
      <c r="I283" s="25"/>
      <c r="J283" s="24"/>
      <c r="K283" s="25"/>
      <c r="L283" s="25"/>
      <c r="M283" s="25"/>
      <c r="N283" s="25"/>
      <c r="O283" s="25"/>
      <c r="P283" s="25"/>
      <c r="Q283" s="25"/>
    </row>
    <row r="284" spans="1:17" s="43" customFormat="1" ht="11.5" x14ac:dyDescent="0.35">
      <c r="A284" s="38"/>
      <c r="B284" s="3"/>
      <c r="C284" s="2"/>
      <c r="D284" s="2"/>
      <c r="E284" s="2"/>
      <c r="F284" s="14">
        <v>0</v>
      </c>
      <c r="G284" s="14">
        <v>0</v>
      </c>
      <c r="H284" s="101"/>
      <c r="I284" s="25"/>
      <c r="J284" s="24"/>
      <c r="K284" s="25"/>
      <c r="L284" s="25"/>
      <c r="M284" s="25"/>
      <c r="N284" s="25"/>
      <c r="O284" s="25"/>
      <c r="P284" s="25"/>
      <c r="Q284" s="25"/>
    </row>
    <row r="285" spans="1:17" s="43" customFormat="1" ht="11.5" x14ac:dyDescent="0.35">
      <c r="A285" s="38"/>
      <c r="B285" s="102"/>
      <c r="C285" s="90"/>
      <c r="D285" s="103"/>
      <c r="E285" s="97" t="s">
        <v>18</v>
      </c>
      <c r="F285" s="19">
        <f>SUM(F278:F284)</f>
        <v>0</v>
      </c>
      <c r="G285" s="85">
        <f>SUM(G278:G284)</f>
        <v>0</v>
      </c>
      <c r="H285" s="101"/>
      <c r="I285" s="25"/>
      <c r="J285" s="24"/>
      <c r="K285" s="25"/>
      <c r="L285" s="25"/>
      <c r="M285" s="25"/>
      <c r="N285" s="25"/>
      <c r="O285" s="25"/>
      <c r="P285" s="25"/>
      <c r="Q285" s="25"/>
    </row>
    <row r="286" spans="1:17" s="43" customFormat="1" ht="12.5" x14ac:dyDescent="0.35">
      <c r="A286" s="38"/>
      <c r="B286" s="70"/>
      <c r="C286" s="25"/>
      <c r="D286" s="82"/>
      <c r="E286" s="83"/>
      <c r="F286" s="19"/>
      <c r="G286" s="109"/>
      <c r="H286" s="69"/>
      <c r="I286" s="25"/>
      <c r="J286" s="24"/>
      <c r="K286" s="25"/>
      <c r="L286" s="25"/>
      <c r="M286" s="25"/>
      <c r="N286" s="25"/>
      <c r="O286" s="25"/>
      <c r="P286" s="25"/>
      <c r="Q286" s="25"/>
    </row>
    <row r="287" spans="1:17" s="43" customFormat="1" ht="12.5" x14ac:dyDescent="0.35">
      <c r="A287" s="38"/>
      <c r="B287" s="70" t="s">
        <v>44</v>
      </c>
      <c r="C287" s="25"/>
      <c r="D287" s="82"/>
      <c r="E287" s="83"/>
      <c r="F287" s="19"/>
      <c r="G287" s="109"/>
      <c r="H287" s="69"/>
      <c r="I287" s="25"/>
      <c r="J287" s="24"/>
      <c r="K287" s="25"/>
      <c r="L287" s="25"/>
      <c r="M287" s="25"/>
      <c r="N287" s="25"/>
      <c r="O287" s="25"/>
      <c r="P287" s="25"/>
      <c r="Q287" s="25"/>
    </row>
    <row r="288" spans="1:17" s="43" customFormat="1" ht="12.5" x14ac:dyDescent="0.35">
      <c r="A288" s="38"/>
      <c r="B288" s="73" t="s">
        <v>7</v>
      </c>
      <c r="C288" s="25"/>
      <c r="D288" s="43" t="s">
        <v>121</v>
      </c>
      <c r="E288" s="83"/>
      <c r="F288" s="92" t="s">
        <v>8</v>
      </c>
      <c r="G288" s="109"/>
      <c r="H288" s="69"/>
      <c r="I288" s="25"/>
      <c r="J288" s="24"/>
      <c r="K288" s="25"/>
      <c r="L288" s="25"/>
      <c r="M288" s="25"/>
      <c r="N288" s="25"/>
      <c r="O288" s="25"/>
      <c r="P288" s="25"/>
      <c r="Q288" s="25"/>
    </row>
    <row r="289" spans="1:17" s="43" customFormat="1" ht="11.5" x14ac:dyDescent="0.35">
      <c r="A289" s="38"/>
      <c r="B289" s="6" t="s">
        <v>101</v>
      </c>
      <c r="C289" s="2"/>
      <c r="D289" s="2"/>
      <c r="E289" s="2"/>
      <c r="F289" s="14">
        <v>0</v>
      </c>
      <c r="G289" s="14">
        <v>0</v>
      </c>
      <c r="H289" s="69"/>
      <c r="I289" s="25"/>
      <c r="J289" s="24"/>
      <c r="K289" s="25"/>
      <c r="L289" s="25"/>
      <c r="M289" s="25"/>
      <c r="N289" s="25"/>
      <c r="O289" s="25"/>
      <c r="P289" s="25"/>
      <c r="Q289" s="25"/>
    </row>
    <row r="290" spans="1:17" s="43" customFormat="1" ht="11.5" x14ac:dyDescent="0.35">
      <c r="A290" s="38"/>
      <c r="B290" s="6"/>
      <c r="C290" s="2"/>
      <c r="D290" s="2"/>
      <c r="E290" s="2"/>
      <c r="F290" s="14">
        <v>0</v>
      </c>
      <c r="G290" s="14">
        <v>0</v>
      </c>
      <c r="H290" s="69"/>
      <c r="I290" s="25"/>
      <c r="J290" s="24"/>
      <c r="K290" s="25"/>
      <c r="L290" s="25"/>
      <c r="M290" s="25"/>
      <c r="N290" s="25"/>
      <c r="O290" s="25"/>
      <c r="P290" s="25"/>
      <c r="Q290" s="25"/>
    </row>
    <row r="291" spans="1:17" s="43" customFormat="1" ht="11.5" x14ac:dyDescent="0.35">
      <c r="A291" s="38"/>
      <c r="B291" s="3"/>
      <c r="C291" s="2"/>
      <c r="D291" s="2"/>
      <c r="E291" s="2"/>
      <c r="F291" s="14">
        <v>0</v>
      </c>
      <c r="G291" s="14">
        <v>0</v>
      </c>
      <c r="H291" s="69"/>
      <c r="I291" s="25"/>
      <c r="J291" s="24"/>
      <c r="K291" s="25"/>
      <c r="L291" s="25"/>
      <c r="M291" s="25"/>
      <c r="N291" s="25"/>
      <c r="O291" s="25"/>
      <c r="P291" s="25"/>
      <c r="Q291" s="25"/>
    </row>
    <row r="292" spans="1:17" s="43" customFormat="1" ht="11.5" x14ac:dyDescent="0.35">
      <c r="A292" s="38"/>
      <c r="B292" s="3"/>
      <c r="C292" s="2"/>
      <c r="D292" s="2"/>
      <c r="E292" s="2"/>
      <c r="F292" s="14">
        <v>0</v>
      </c>
      <c r="G292" s="14">
        <v>0</v>
      </c>
      <c r="H292" s="69"/>
      <c r="I292" s="25"/>
      <c r="J292" s="24"/>
      <c r="K292" s="25"/>
      <c r="L292" s="25"/>
      <c r="M292" s="25"/>
      <c r="N292" s="25"/>
      <c r="O292" s="25"/>
      <c r="P292" s="25"/>
      <c r="Q292" s="25"/>
    </row>
    <row r="293" spans="1:17" s="43" customFormat="1" ht="11.5" x14ac:dyDescent="0.35">
      <c r="A293" s="38"/>
      <c r="B293" s="3"/>
      <c r="C293" s="2"/>
      <c r="D293" s="2"/>
      <c r="E293" s="2"/>
      <c r="F293" s="14">
        <v>0</v>
      </c>
      <c r="G293" s="14">
        <v>0</v>
      </c>
      <c r="H293" s="69"/>
      <c r="I293" s="25"/>
      <c r="J293" s="24"/>
      <c r="K293" s="25"/>
      <c r="L293" s="25"/>
      <c r="M293" s="25"/>
      <c r="N293" s="25"/>
      <c r="O293" s="25"/>
      <c r="P293" s="25"/>
      <c r="Q293" s="25"/>
    </row>
    <row r="294" spans="1:17" s="43" customFormat="1" ht="11.5" x14ac:dyDescent="0.35">
      <c r="A294" s="38"/>
      <c r="B294" s="3"/>
      <c r="C294" s="2"/>
      <c r="D294" s="2"/>
      <c r="E294" s="2"/>
      <c r="F294" s="14">
        <v>0</v>
      </c>
      <c r="G294" s="14">
        <v>0</v>
      </c>
      <c r="H294" s="69"/>
      <c r="I294" s="25"/>
      <c r="J294" s="24"/>
      <c r="K294" s="25"/>
      <c r="L294" s="25"/>
      <c r="M294" s="25"/>
      <c r="N294" s="25"/>
      <c r="O294" s="25"/>
      <c r="P294" s="25"/>
      <c r="Q294" s="25"/>
    </row>
    <row r="295" spans="1:17" s="43" customFormat="1" ht="11.5" x14ac:dyDescent="0.35">
      <c r="A295" s="38"/>
      <c r="B295" s="3"/>
      <c r="C295" s="2"/>
      <c r="D295" s="2"/>
      <c r="E295" s="2"/>
      <c r="F295" s="14">
        <v>0</v>
      </c>
      <c r="G295" s="14">
        <v>0</v>
      </c>
      <c r="H295" s="69"/>
      <c r="I295" s="25"/>
      <c r="J295" s="24"/>
      <c r="K295" s="25"/>
      <c r="L295" s="25"/>
      <c r="M295" s="25"/>
      <c r="N295" s="25"/>
      <c r="O295" s="25"/>
      <c r="P295" s="25"/>
      <c r="Q295" s="25"/>
    </row>
    <row r="296" spans="1:17" s="43" customFormat="1" ht="11.5" x14ac:dyDescent="0.35">
      <c r="A296" s="38"/>
      <c r="B296" s="102"/>
      <c r="C296" s="90"/>
      <c r="D296" s="103"/>
      <c r="E296" s="104" t="s">
        <v>47</v>
      </c>
      <c r="F296" s="19">
        <f>SUM(F289:F295)</f>
        <v>0</v>
      </c>
      <c r="G296" s="19">
        <f>SUM(G289:G295)</f>
        <v>0</v>
      </c>
      <c r="H296" s="69"/>
      <c r="I296" s="25"/>
      <c r="J296" s="24"/>
      <c r="K296" s="25"/>
      <c r="L296" s="25"/>
      <c r="M296" s="25"/>
      <c r="N296" s="25"/>
      <c r="O296" s="25"/>
      <c r="P296" s="25"/>
      <c r="Q296" s="25"/>
    </row>
    <row r="297" spans="1:17" s="43" customFormat="1" thickBot="1" x14ac:dyDescent="0.4">
      <c r="A297" s="38"/>
      <c r="B297" s="70"/>
      <c r="C297" s="25"/>
      <c r="D297" s="82"/>
      <c r="E297" s="83"/>
      <c r="F297" s="19"/>
      <c r="G297" s="109"/>
      <c r="H297" s="69"/>
      <c r="I297" s="25"/>
      <c r="J297" s="24"/>
      <c r="K297" s="25"/>
      <c r="L297" s="25"/>
      <c r="M297" s="25"/>
      <c r="N297" s="25"/>
      <c r="O297" s="25"/>
      <c r="P297" s="25"/>
      <c r="Q297" s="25"/>
    </row>
    <row r="298" spans="1:17" s="43" customFormat="1" ht="12" thickBot="1" x14ac:dyDescent="0.4">
      <c r="A298" s="38"/>
      <c r="B298" s="77"/>
      <c r="C298" s="78"/>
      <c r="D298" s="105"/>
      <c r="E298" s="80" t="s">
        <v>140</v>
      </c>
      <c r="F298" s="60">
        <f>F274+F285+F296</f>
        <v>0</v>
      </c>
      <c r="G298" s="60">
        <f>G274+G285+G296</f>
        <v>0</v>
      </c>
      <c r="H298" s="81"/>
      <c r="I298" s="25"/>
      <c r="J298" s="24"/>
      <c r="K298" s="25"/>
      <c r="L298" s="25"/>
      <c r="M298" s="25"/>
      <c r="N298" s="25"/>
      <c r="O298" s="25"/>
      <c r="P298" s="25"/>
      <c r="Q298" s="25"/>
    </row>
    <row r="299" spans="1:17" s="43" customFormat="1" ht="12.5" x14ac:dyDescent="0.35">
      <c r="A299" s="38"/>
      <c r="B299" s="25"/>
      <c r="C299" s="25"/>
      <c r="D299" s="82"/>
      <c r="E299" s="83"/>
      <c r="F299" s="19"/>
      <c r="G299" s="109"/>
      <c r="H299" s="106"/>
      <c r="I299" s="25"/>
      <c r="J299" s="24"/>
      <c r="K299" s="25"/>
      <c r="L299" s="25"/>
      <c r="M299" s="25"/>
      <c r="N299" s="25"/>
      <c r="O299" s="25"/>
      <c r="P299" s="25"/>
      <c r="Q299" s="25"/>
    </row>
    <row r="300" spans="1:17" s="43" customFormat="1" ht="12" thickBot="1" x14ac:dyDescent="0.4">
      <c r="A300" s="38"/>
      <c r="B300" s="25"/>
      <c r="C300" s="25"/>
      <c r="D300" s="82"/>
      <c r="E300" s="83"/>
      <c r="F300" s="19"/>
      <c r="G300" s="19"/>
      <c r="H300" s="106"/>
      <c r="I300" s="25"/>
      <c r="J300" s="24"/>
      <c r="K300" s="25"/>
      <c r="L300" s="25"/>
      <c r="M300" s="25"/>
      <c r="N300" s="25"/>
      <c r="O300" s="25"/>
      <c r="P300" s="25"/>
      <c r="Q300" s="25"/>
    </row>
    <row r="301" spans="1:17" s="43" customFormat="1" ht="16" thickBot="1" x14ac:dyDescent="0.4">
      <c r="A301" s="62" t="s">
        <v>106</v>
      </c>
      <c r="B301" s="111" t="s">
        <v>10</v>
      </c>
      <c r="C301" s="112"/>
      <c r="D301" s="113"/>
      <c r="E301" s="114"/>
      <c r="F301" s="115">
        <f>F30+F69+F119+F169+F219+F258+F298</f>
        <v>0</v>
      </c>
      <c r="G301" s="115">
        <f>G30+G69+G119+G169+G219+G258+G298</f>
        <v>0</v>
      </c>
      <c r="H301" s="116"/>
      <c r="I301" s="25"/>
      <c r="J301" s="24"/>
      <c r="K301" s="25"/>
      <c r="L301" s="25"/>
      <c r="M301" s="25"/>
      <c r="N301" s="25"/>
      <c r="O301" s="25"/>
      <c r="P301" s="25"/>
      <c r="Q301" s="25"/>
    </row>
    <row r="302" spans="1:17" s="35" customFormat="1" ht="11.25" customHeight="1" x14ac:dyDescent="0.35">
      <c r="A302" s="10"/>
      <c r="D302" s="32"/>
      <c r="F302" s="117"/>
      <c r="G302" s="117"/>
      <c r="H302" s="34"/>
      <c r="J302" s="36"/>
      <c r="K302" s="25"/>
      <c r="L302" s="25"/>
      <c r="M302" s="25"/>
    </row>
    <row r="303" spans="1:17" s="35" customFormat="1" ht="12" thickBot="1" x14ac:dyDescent="0.4">
      <c r="A303" s="118"/>
      <c r="B303" s="119"/>
      <c r="C303" s="119"/>
      <c r="D303" s="120"/>
      <c r="E303" s="120"/>
      <c r="F303" s="121"/>
      <c r="G303" s="121"/>
      <c r="H303" s="122"/>
      <c r="I303" s="122"/>
      <c r="J303" s="119"/>
      <c r="K303" s="25"/>
      <c r="L303" s="25"/>
      <c r="M303" s="25"/>
    </row>
    <row r="304" spans="1:17" s="35" customFormat="1" ht="15.5" x14ac:dyDescent="0.35">
      <c r="A304" s="62" t="s">
        <v>107</v>
      </c>
      <c r="B304" s="168" t="s">
        <v>11</v>
      </c>
      <c r="C304" s="169"/>
      <c r="D304" s="169"/>
      <c r="E304" s="169"/>
      <c r="F304" s="169"/>
      <c r="G304" s="23"/>
      <c r="H304" s="123"/>
      <c r="J304" s="36"/>
      <c r="K304" s="25"/>
      <c r="L304" s="25"/>
      <c r="M304" s="25"/>
    </row>
    <row r="305" spans="1:17" s="35" customFormat="1" ht="11.5" x14ac:dyDescent="0.35">
      <c r="A305" s="10"/>
      <c r="B305" s="9"/>
      <c r="C305" s="10"/>
      <c r="D305" s="10"/>
      <c r="E305" s="10"/>
      <c r="F305" s="10"/>
      <c r="G305" s="10"/>
      <c r="H305" s="69"/>
      <c r="J305" s="36"/>
      <c r="K305" s="25"/>
      <c r="L305" s="25"/>
      <c r="M305" s="25"/>
    </row>
    <row r="306" spans="1:17" s="35" customFormat="1" ht="11.5" x14ac:dyDescent="0.35">
      <c r="A306" s="10"/>
      <c r="B306" s="9"/>
      <c r="C306" s="10"/>
      <c r="D306" s="10"/>
      <c r="E306" s="10"/>
      <c r="F306" s="10"/>
      <c r="G306" s="10"/>
      <c r="H306" s="124"/>
      <c r="J306" s="36"/>
      <c r="K306" s="25"/>
      <c r="L306" s="25"/>
      <c r="M306" s="25"/>
    </row>
    <row r="307" spans="1:17" s="35" customFormat="1" ht="11.5" x14ac:dyDescent="0.35">
      <c r="A307" s="10"/>
      <c r="B307" s="9"/>
      <c r="C307" s="10"/>
      <c r="D307" s="10"/>
      <c r="E307" s="10"/>
      <c r="F307" s="10"/>
      <c r="G307" s="10"/>
      <c r="H307" s="69"/>
      <c r="J307" s="36"/>
      <c r="K307" s="25"/>
      <c r="L307" s="25"/>
      <c r="M307" s="25"/>
    </row>
    <row r="308" spans="1:17" s="35" customFormat="1" ht="11.5" x14ac:dyDescent="0.35">
      <c r="A308" s="10"/>
      <c r="B308" s="9"/>
      <c r="C308" s="10"/>
      <c r="D308" s="10"/>
      <c r="E308" s="10"/>
      <c r="F308" s="10"/>
      <c r="G308" s="10"/>
      <c r="H308" s="69"/>
      <c r="J308" s="36"/>
      <c r="K308" s="25"/>
      <c r="L308" s="25"/>
      <c r="M308" s="25"/>
    </row>
    <row r="309" spans="1:17" s="35" customFormat="1" ht="11.5" x14ac:dyDescent="0.35">
      <c r="A309" s="10"/>
      <c r="B309" s="9"/>
      <c r="C309" s="10"/>
      <c r="D309" s="10"/>
      <c r="E309" s="10"/>
      <c r="F309" s="10"/>
      <c r="G309" s="10"/>
      <c r="H309" s="69"/>
      <c r="J309" s="36"/>
    </row>
    <row r="310" spans="1:17" s="35" customFormat="1" ht="11.5" x14ac:dyDescent="0.35">
      <c r="A310" s="10"/>
      <c r="B310" s="9"/>
      <c r="C310" s="10"/>
      <c r="D310" s="10"/>
      <c r="E310" s="10"/>
      <c r="F310" s="10"/>
      <c r="G310" s="10"/>
      <c r="H310" s="69"/>
      <c r="J310" s="36"/>
    </row>
    <row r="311" spans="1:17" s="37" customFormat="1" ht="11.5" x14ac:dyDescent="0.35">
      <c r="A311" s="10"/>
      <c r="B311" s="9"/>
      <c r="C311" s="10"/>
      <c r="D311" s="10"/>
      <c r="E311" s="10"/>
      <c r="F311" s="10"/>
      <c r="G311" s="10"/>
      <c r="H311" s="69"/>
      <c r="I311" s="35"/>
      <c r="J311" s="36"/>
      <c r="K311" s="35"/>
      <c r="L311" s="35"/>
      <c r="M311" s="35"/>
      <c r="N311" s="35"/>
      <c r="O311" s="35"/>
      <c r="P311" s="35"/>
      <c r="Q311" s="35"/>
    </row>
    <row r="312" spans="1:17" s="37" customFormat="1" ht="11.5" x14ac:dyDescent="0.35">
      <c r="A312" s="10"/>
      <c r="B312" s="9"/>
      <c r="C312" s="10"/>
      <c r="D312" s="10"/>
      <c r="E312" s="10"/>
      <c r="F312" s="10"/>
      <c r="G312" s="10"/>
      <c r="H312" s="69"/>
      <c r="I312" s="35"/>
      <c r="J312" s="36"/>
      <c r="K312" s="35"/>
      <c r="L312" s="35"/>
      <c r="M312" s="35"/>
      <c r="N312" s="35"/>
      <c r="O312" s="35"/>
      <c r="P312" s="35"/>
      <c r="Q312" s="35"/>
    </row>
    <row r="313" spans="1:17" s="37" customFormat="1" ht="11.5" x14ac:dyDescent="0.35">
      <c r="A313" s="10"/>
      <c r="B313" s="9"/>
      <c r="C313" s="10"/>
      <c r="D313" s="10"/>
      <c r="E313" s="10"/>
      <c r="F313" s="10"/>
      <c r="G313" s="10"/>
      <c r="H313" s="69"/>
      <c r="I313" s="35"/>
      <c r="J313" s="36"/>
      <c r="K313" s="35"/>
      <c r="L313" s="35"/>
      <c r="M313" s="35"/>
      <c r="N313" s="35"/>
      <c r="O313" s="35"/>
      <c r="P313" s="35"/>
      <c r="Q313" s="35"/>
    </row>
    <row r="314" spans="1:17" s="37" customFormat="1" ht="11.5" x14ac:dyDescent="0.35">
      <c r="A314" s="10"/>
      <c r="B314" s="9"/>
      <c r="C314" s="10"/>
      <c r="D314" s="10"/>
      <c r="E314" s="10"/>
      <c r="F314" s="10"/>
      <c r="G314" s="10"/>
      <c r="H314" s="69"/>
      <c r="I314" s="35"/>
      <c r="J314" s="36"/>
      <c r="K314" s="35"/>
      <c r="L314" s="35"/>
      <c r="M314" s="35"/>
      <c r="N314" s="35"/>
      <c r="O314" s="35"/>
      <c r="P314" s="35"/>
      <c r="Q314" s="35"/>
    </row>
    <row r="315" spans="1:17" x14ac:dyDescent="0.35">
      <c r="B315" s="11"/>
      <c r="C315" s="12"/>
      <c r="D315" s="12"/>
      <c r="E315" s="12"/>
      <c r="F315" s="12"/>
      <c r="G315" s="12"/>
      <c r="H315" s="125"/>
    </row>
    <row r="316" spans="1:17" ht="13.5" thickBot="1" x14ac:dyDescent="0.4">
      <c r="B316" s="7"/>
      <c r="C316" s="8"/>
      <c r="D316" s="8"/>
      <c r="E316" s="8"/>
      <c r="F316" s="8"/>
      <c r="G316" s="8"/>
      <c r="H316" s="126"/>
    </row>
    <row r="317" spans="1:17" x14ac:dyDescent="0.35">
      <c r="B317" s="28"/>
      <c r="C317" s="28"/>
      <c r="D317" s="127"/>
      <c r="E317" s="28"/>
      <c r="F317" s="127"/>
      <c r="G317" s="127"/>
      <c r="H317" s="128"/>
    </row>
    <row r="318" spans="1:17" x14ac:dyDescent="0.35">
      <c r="B318" s="28"/>
      <c r="C318" s="28"/>
      <c r="D318" s="127"/>
      <c r="E318" s="28"/>
      <c r="F318" s="127"/>
      <c r="G318" s="127"/>
      <c r="H318" s="128"/>
    </row>
    <row r="319" spans="1:17" s="43" customFormat="1" ht="11.5" x14ac:dyDescent="0.35">
      <c r="A319" s="38"/>
      <c r="B319" s="25"/>
      <c r="C319" s="25"/>
      <c r="D319" s="82"/>
      <c r="E319" s="83"/>
      <c r="F319" s="19"/>
      <c r="G319" s="19"/>
      <c r="H319" s="106"/>
      <c r="I319" s="25"/>
      <c r="J319" s="24"/>
      <c r="K319" s="25"/>
      <c r="L319" s="25"/>
      <c r="M319" s="25"/>
      <c r="N319" s="25"/>
      <c r="O319" s="25"/>
      <c r="P319" s="25"/>
      <c r="Q319" s="25"/>
    </row>
    <row r="320" spans="1:17" s="43" customFormat="1" ht="11.5" x14ac:dyDescent="0.35">
      <c r="A320" s="38"/>
      <c r="B320" s="25"/>
      <c r="C320" s="25"/>
      <c r="D320" s="82"/>
      <c r="E320" s="83"/>
      <c r="F320" s="19"/>
      <c r="G320" s="19"/>
      <c r="H320" s="106"/>
      <c r="I320" s="25"/>
      <c r="J320" s="24"/>
      <c r="K320" s="25"/>
      <c r="L320" s="25"/>
      <c r="M320" s="25"/>
      <c r="N320" s="25"/>
      <c r="O320" s="25"/>
      <c r="P320" s="25"/>
      <c r="Q320" s="25"/>
    </row>
    <row r="321" spans="1:10" x14ac:dyDescent="0.35">
      <c r="B321" s="28"/>
      <c r="C321" s="28"/>
      <c r="D321" s="127"/>
      <c r="E321" s="28"/>
      <c r="F321" s="127"/>
      <c r="G321" s="127"/>
      <c r="H321" s="128"/>
    </row>
    <row r="322" spans="1:10" x14ac:dyDescent="0.35">
      <c r="B322" s="28"/>
      <c r="C322" s="28"/>
      <c r="D322" s="127"/>
      <c r="E322" s="28"/>
      <c r="F322" s="127"/>
      <c r="G322" s="127"/>
      <c r="H322" s="128"/>
    </row>
    <row r="323" spans="1:10" x14ac:dyDescent="0.35">
      <c r="B323" s="28"/>
      <c r="C323" s="28"/>
      <c r="D323" s="127"/>
      <c r="E323" s="28"/>
      <c r="F323" s="127"/>
      <c r="G323" s="127"/>
      <c r="H323" s="128"/>
    </row>
    <row r="324" spans="1:10" x14ac:dyDescent="0.35">
      <c r="B324" s="28"/>
      <c r="C324" s="28"/>
      <c r="D324" s="127"/>
      <c r="E324" s="28"/>
      <c r="F324" s="127"/>
      <c r="G324" s="127"/>
      <c r="H324" s="128"/>
    </row>
    <row r="325" spans="1:10" x14ac:dyDescent="0.35">
      <c r="B325" s="28"/>
      <c r="C325" s="28"/>
      <c r="D325" s="127"/>
      <c r="E325" s="28"/>
      <c r="F325" s="127"/>
      <c r="G325" s="127"/>
      <c r="H325" s="128"/>
    </row>
    <row r="326" spans="1:10" x14ac:dyDescent="0.35">
      <c r="B326" s="28"/>
      <c r="C326" s="28"/>
      <c r="D326" s="127"/>
      <c r="E326" s="28"/>
      <c r="F326" s="127"/>
      <c r="G326" s="127"/>
      <c r="H326" s="128"/>
    </row>
    <row r="327" spans="1:10" x14ac:dyDescent="0.35">
      <c r="B327" s="129"/>
      <c r="C327" s="129"/>
      <c r="D327" s="130"/>
      <c r="E327" s="129"/>
      <c r="F327" s="130"/>
      <c r="G327" s="130"/>
      <c r="H327" s="131"/>
      <c r="I327" s="129"/>
      <c r="J327" s="132"/>
    </row>
    <row r="328" spans="1:10" x14ac:dyDescent="0.35">
      <c r="B328" s="129"/>
      <c r="C328" s="129"/>
      <c r="D328" s="130"/>
      <c r="E328" s="129"/>
      <c r="F328" s="130"/>
      <c r="G328" s="130"/>
      <c r="H328" s="131"/>
      <c r="I328" s="129"/>
      <c r="J328" s="132"/>
    </row>
    <row r="329" spans="1:10" x14ac:dyDescent="0.35">
      <c r="B329" s="129"/>
      <c r="C329" s="129"/>
      <c r="D329" s="130"/>
      <c r="E329" s="129"/>
      <c r="F329" s="130"/>
      <c r="G329" s="130"/>
      <c r="H329" s="131"/>
      <c r="I329" s="129"/>
      <c r="J329" s="132"/>
    </row>
    <row r="330" spans="1:10" x14ac:dyDescent="0.35">
      <c r="B330" s="129"/>
      <c r="C330" s="129"/>
      <c r="D330" s="130"/>
      <c r="E330" s="129"/>
      <c r="F330" s="130"/>
      <c r="G330" s="130"/>
      <c r="H330" s="131"/>
      <c r="I330" s="129"/>
      <c r="J330" s="132"/>
    </row>
    <row r="331" spans="1:10" s="129" customFormat="1" x14ac:dyDescent="0.35">
      <c r="A331" s="133"/>
      <c r="D331" s="130"/>
      <c r="F331" s="130"/>
      <c r="G331" s="130"/>
      <c r="H331" s="131"/>
      <c r="J331" s="132"/>
    </row>
    <row r="332" spans="1:10" s="129" customFormat="1" x14ac:dyDescent="0.35">
      <c r="A332" s="133"/>
      <c r="D332" s="130"/>
      <c r="F332" s="130"/>
      <c r="G332" s="130"/>
      <c r="H332" s="131"/>
      <c r="J332" s="132"/>
    </row>
    <row r="333" spans="1:10" s="129" customFormat="1" x14ac:dyDescent="0.35">
      <c r="A333" s="133"/>
      <c r="D333" s="130"/>
      <c r="F333" s="130"/>
      <c r="G333" s="130"/>
      <c r="H333" s="131"/>
      <c r="J333" s="132"/>
    </row>
    <row r="334" spans="1:10" s="129" customFormat="1" x14ac:dyDescent="0.35">
      <c r="A334" s="133"/>
      <c r="D334" s="130"/>
      <c r="F334" s="130"/>
      <c r="G334" s="130"/>
      <c r="H334" s="131"/>
      <c r="J334" s="132"/>
    </row>
    <row r="335" spans="1:10" s="129" customFormat="1" x14ac:dyDescent="0.35">
      <c r="A335" s="133"/>
      <c r="D335" s="130"/>
      <c r="F335" s="130"/>
      <c r="G335" s="130"/>
      <c r="H335" s="131"/>
      <c r="J335" s="132"/>
    </row>
    <row r="336" spans="1:10" s="129" customFormat="1" x14ac:dyDescent="0.35">
      <c r="A336" s="133"/>
      <c r="D336" s="130"/>
      <c r="F336" s="130"/>
      <c r="G336" s="130"/>
      <c r="H336" s="131"/>
      <c r="J336" s="132"/>
    </row>
    <row r="337" spans="1:10" s="129" customFormat="1" x14ac:dyDescent="0.35">
      <c r="A337" s="133"/>
      <c r="D337" s="130"/>
      <c r="F337" s="130"/>
      <c r="G337" s="130"/>
      <c r="H337" s="131"/>
      <c r="J337" s="132"/>
    </row>
    <row r="338" spans="1:10" s="129" customFormat="1" x14ac:dyDescent="0.35">
      <c r="A338" s="133"/>
      <c r="D338" s="130"/>
      <c r="F338" s="130"/>
      <c r="G338" s="130"/>
      <c r="H338" s="131"/>
      <c r="J338" s="132"/>
    </row>
    <row r="339" spans="1:10" s="129" customFormat="1" x14ac:dyDescent="0.35">
      <c r="A339" s="133"/>
      <c r="D339" s="130"/>
      <c r="F339" s="130"/>
      <c r="G339" s="130"/>
      <c r="H339" s="131"/>
      <c r="J339" s="132"/>
    </row>
    <row r="340" spans="1:10" s="129" customFormat="1" x14ac:dyDescent="0.35">
      <c r="A340" s="133"/>
      <c r="D340" s="130"/>
      <c r="F340" s="130"/>
      <c r="G340" s="130"/>
      <c r="H340" s="131"/>
      <c r="J340" s="132"/>
    </row>
    <row r="341" spans="1:10" s="129" customFormat="1" x14ac:dyDescent="0.35">
      <c r="A341" s="133"/>
      <c r="D341" s="130"/>
      <c r="F341" s="130"/>
      <c r="G341" s="130"/>
      <c r="H341" s="131"/>
      <c r="J341" s="132"/>
    </row>
    <row r="342" spans="1:10" s="129" customFormat="1" x14ac:dyDescent="0.35">
      <c r="A342" s="133"/>
      <c r="D342" s="130"/>
      <c r="F342" s="130"/>
      <c r="G342" s="130"/>
      <c r="H342" s="131"/>
      <c r="J342" s="132"/>
    </row>
    <row r="343" spans="1:10" s="129" customFormat="1" x14ac:dyDescent="0.35">
      <c r="A343" s="133"/>
      <c r="D343" s="130"/>
      <c r="F343" s="130"/>
      <c r="G343" s="130"/>
      <c r="H343" s="131"/>
      <c r="J343" s="132"/>
    </row>
    <row r="344" spans="1:10" s="129" customFormat="1" x14ac:dyDescent="0.35">
      <c r="A344" s="133"/>
      <c r="D344" s="130"/>
      <c r="F344" s="130"/>
      <c r="G344" s="130"/>
      <c r="H344" s="131"/>
      <c r="J344" s="132"/>
    </row>
    <row r="345" spans="1:10" s="129" customFormat="1" x14ac:dyDescent="0.35">
      <c r="A345" s="133"/>
      <c r="D345" s="130"/>
      <c r="F345" s="130"/>
      <c r="G345" s="130"/>
      <c r="H345" s="131"/>
      <c r="J345" s="132"/>
    </row>
    <row r="346" spans="1:10" s="129" customFormat="1" x14ac:dyDescent="0.35">
      <c r="A346" s="133"/>
      <c r="D346" s="130"/>
      <c r="F346" s="130"/>
      <c r="G346" s="130"/>
      <c r="H346" s="131"/>
      <c r="J346" s="132"/>
    </row>
    <row r="347" spans="1:10" s="129" customFormat="1" x14ac:dyDescent="0.35">
      <c r="A347" s="133"/>
      <c r="D347" s="130"/>
      <c r="F347" s="130"/>
      <c r="G347" s="130"/>
      <c r="H347" s="131"/>
      <c r="J347" s="132"/>
    </row>
    <row r="348" spans="1:10" s="129" customFormat="1" x14ac:dyDescent="0.35">
      <c r="A348" s="133"/>
      <c r="D348" s="130"/>
      <c r="F348" s="130"/>
      <c r="G348" s="130"/>
      <c r="H348" s="131"/>
      <c r="J348" s="132"/>
    </row>
    <row r="349" spans="1:10" s="129" customFormat="1" x14ac:dyDescent="0.35">
      <c r="A349" s="133"/>
      <c r="D349" s="130"/>
      <c r="F349" s="130"/>
      <c r="G349" s="130"/>
      <c r="H349" s="131"/>
      <c r="J349" s="132"/>
    </row>
    <row r="350" spans="1:10" s="129" customFormat="1" hidden="1" x14ac:dyDescent="0.35">
      <c r="A350" s="133"/>
      <c r="B350" s="41" t="s">
        <v>152</v>
      </c>
      <c r="C350" s="41" t="s">
        <v>153</v>
      </c>
      <c r="D350" s="130"/>
      <c r="F350" s="130"/>
      <c r="G350" s="130"/>
      <c r="H350" s="131"/>
      <c r="J350" s="132"/>
    </row>
    <row r="351" spans="1:10" s="129" customFormat="1" x14ac:dyDescent="0.35">
      <c r="A351" s="133"/>
      <c r="D351" s="130"/>
      <c r="F351" s="130"/>
      <c r="G351" s="130"/>
      <c r="H351" s="131"/>
      <c r="J351" s="132"/>
    </row>
    <row r="352" spans="1:10" s="129" customFormat="1" x14ac:dyDescent="0.35">
      <c r="A352" s="133"/>
      <c r="D352" s="130"/>
      <c r="F352" s="130"/>
      <c r="G352" s="130"/>
      <c r="H352" s="131"/>
      <c r="J352" s="132"/>
    </row>
    <row r="353" spans="1:10" s="129" customFormat="1" x14ac:dyDescent="0.35">
      <c r="A353" s="133"/>
      <c r="D353" s="130"/>
      <c r="F353" s="130"/>
      <c r="G353" s="130"/>
      <c r="H353" s="131"/>
      <c r="J353" s="132"/>
    </row>
    <row r="354" spans="1:10" s="129" customFormat="1" x14ac:dyDescent="0.35">
      <c r="A354" s="133"/>
      <c r="D354" s="130"/>
      <c r="F354" s="130"/>
      <c r="G354" s="130"/>
      <c r="H354" s="131"/>
      <c r="J354" s="132"/>
    </row>
    <row r="355" spans="1:10" s="129" customFormat="1" x14ac:dyDescent="0.35">
      <c r="A355" s="133"/>
      <c r="D355" s="130"/>
      <c r="F355" s="130"/>
      <c r="G355" s="130"/>
      <c r="H355" s="131"/>
      <c r="J355" s="132"/>
    </row>
    <row r="356" spans="1:10" s="129" customFormat="1" x14ac:dyDescent="0.35">
      <c r="A356" s="133"/>
      <c r="D356" s="130"/>
      <c r="F356" s="130"/>
      <c r="G356" s="130"/>
      <c r="H356" s="131"/>
      <c r="J356" s="132"/>
    </row>
    <row r="357" spans="1:10" s="129" customFormat="1" x14ac:dyDescent="0.35">
      <c r="A357" s="133"/>
      <c r="D357" s="130"/>
      <c r="F357" s="130"/>
      <c r="G357" s="130"/>
      <c r="H357" s="131"/>
      <c r="J357" s="132"/>
    </row>
    <row r="358" spans="1:10" s="129" customFormat="1" x14ac:dyDescent="0.35">
      <c r="A358" s="133"/>
      <c r="D358" s="130"/>
      <c r="F358" s="130"/>
      <c r="G358" s="130"/>
      <c r="H358" s="131"/>
      <c r="J358" s="132"/>
    </row>
    <row r="359" spans="1:10" s="129" customFormat="1" x14ac:dyDescent="0.35">
      <c r="A359" s="133"/>
      <c r="D359" s="130"/>
      <c r="F359" s="130"/>
      <c r="G359" s="130"/>
      <c r="H359" s="131"/>
      <c r="J359" s="132"/>
    </row>
    <row r="360" spans="1:10" s="129" customFormat="1" x14ac:dyDescent="0.35">
      <c r="A360" s="133"/>
      <c r="D360" s="130"/>
      <c r="F360" s="130"/>
      <c r="G360" s="130"/>
      <c r="H360" s="131"/>
      <c r="J360" s="132"/>
    </row>
    <row r="361" spans="1:10" s="129" customFormat="1" x14ac:dyDescent="0.35">
      <c r="A361" s="133"/>
      <c r="D361" s="130"/>
      <c r="F361" s="130"/>
      <c r="G361" s="130"/>
      <c r="H361" s="131"/>
      <c r="J361" s="132"/>
    </row>
    <row r="362" spans="1:10" s="129" customFormat="1" x14ac:dyDescent="0.35">
      <c r="A362" s="133"/>
      <c r="D362" s="130"/>
      <c r="F362" s="130"/>
      <c r="G362" s="130"/>
      <c r="H362" s="131"/>
      <c r="J362" s="132"/>
    </row>
    <row r="363" spans="1:10" s="129" customFormat="1" x14ac:dyDescent="0.35">
      <c r="A363" s="133"/>
      <c r="D363" s="130"/>
      <c r="F363" s="130"/>
      <c r="G363" s="130"/>
      <c r="H363" s="131"/>
      <c r="J363" s="132"/>
    </row>
    <row r="364" spans="1:10" s="129" customFormat="1" x14ac:dyDescent="0.35">
      <c r="A364" s="133"/>
      <c r="D364" s="130"/>
      <c r="F364" s="130"/>
      <c r="G364" s="130"/>
      <c r="H364" s="131"/>
      <c r="J364" s="132"/>
    </row>
    <row r="365" spans="1:10" s="129" customFormat="1" x14ac:dyDescent="0.35">
      <c r="A365" s="133"/>
      <c r="D365" s="130"/>
      <c r="F365" s="130"/>
      <c r="G365" s="130"/>
      <c r="H365" s="131"/>
      <c r="J365" s="132"/>
    </row>
    <row r="366" spans="1:10" s="129" customFormat="1" x14ac:dyDescent="0.35">
      <c r="A366" s="133"/>
      <c r="D366" s="130"/>
      <c r="F366" s="130"/>
      <c r="G366" s="130"/>
      <c r="H366" s="131"/>
      <c r="J366" s="132"/>
    </row>
    <row r="367" spans="1:10" s="129" customFormat="1" x14ac:dyDescent="0.35">
      <c r="A367" s="133"/>
      <c r="D367" s="130"/>
      <c r="F367" s="130"/>
      <c r="G367" s="130"/>
      <c r="H367" s="131"/>
      <c r="J367" s="132"/>
    </row>
    <row r="368" spans="1:10" s="129" customFormat="1" x14ac:dyDescent="0.35">
      <c r="A368" s="133"/>
      <c r="D368" s="130"/>
      <c r="F368" s="130"/>
      <c r="G368" s="130"/>
      <c r="H368" s="131"/>
      <c r="J368" s="132"/>
    </row>
    <row r="369" spans="1:10" s="129" customFormat="1" x14ac:dyDescent="0.35">
      <c r="A369" s="133"/>
      <c r="D369" s="130"/>
      <c r="F369" s="130"/>
      <c r="G369" s="130"/>
      <c r="H369" s="131"/>
      <c r="J369" s="132"/>
    </row>
    <row r="370" spans="1:10" s="129" customFormat="1" x14ac:dyDescent="0.35">
      <c r="A370" s="133"/>
      <c r="D370" s="130"/>
      <c r="F370" s="130"/>
      <c r="G370" s="130"/>
      <c r="H370" s="131"/>
      <c r="J370" s="132"/>
    </row>
    <row r="371" spans="1:10" s="129" customFormat="1" x14ac:dyDescent="0.35">
      <c r="A371" s="133"/>
      <c r="D371" s="130"/>
      <c r="F371" s="130"/>
      <c r="G371" s="130"/>
      <c r="H371" s="131"/>
      <c r="J371" s="132"/>
    </row>
    <row r="372" spans="1:10" s="129" customFormat="1" x14ac:dyDescent="0.35">
      <c r="A372" s="133"/>
      <c r="D372" s="130"/>
      <c r="F372" s="130"/>
      <c r="G372" s="130"/>
      <c r="H372" s="131"/>
      <c r="J372" s="132"/>
    </row>
    <row r="373" spans="1:10" s="129" customFormat="1" x14ac:dyDescent="0.35">
      <c r="A373" s="133"/>
      <c r="D373" s="130"/>
      <c r="F373" s="130"/>
      <c r="G373" s="130"/>
      <c r="H373" s="131"/>
      <c r="J373" s="132"/>
    </row>
    <row r="374" spans="1:10" s="129" customFormat="1" x14ac:dyDescent="0.35">
      <c r="A374" s="133"/>
      <c r="D374" s="130"/>
      <c r="F374" s="130"/>
      <c r="G374" s="130"/>
      <c r="H374" s="131"/>
      <c r="J374" s="132"/>
    </row>
    <row r="375" spans="1:10" s="129" customFormat="1" x14ac:dyDescent="0.35">
      <c r="A375" s="133"/>
      <c r="D375" s="130"/>
      <c r="F375" s="130"/>
      <c r="G375" s="130"/>
      <c r="H375" s="131"/>
      <c r="J375" s="132"/>
    </row>
    <row r="376" spans="1:10" s="129" customFormat="1" x14ac:dyDescent="0.35">
      <c r="A376" s="133"/>
      <c r="D376" s="130"/>
      <c r="F376" s="130"/>
      <c r="G376" s="130"/>
      <c r="H376" s="131"/>
      <c r="J376" s="132"/>
    </row>
    <row r="377" spans="1:10" s="129" customFormat="1" x14ac:dyDescent="0.35">
      <c r="A377" s="133"/>
      <c r="D377" s="130"/>
      <c r="F377" s="130"/>
      <c r="G377" s="130"/>
      <c r="H377" s="131"/>
      <c r="J377" s="132"/>
    </row>
    <row r="378" spans="1:10" s="129" customFormat="1" x14ac:dyDescent="0.35">
      <c r="A378" s="133"/>
      <c r="D378" s="130"/>
      <c r="F378" s="130"/>
      <c r="G378" s="130"/>
      <c r="H378" s="131"/>
      <c r="J378" s="132"/>
    </row>
    <row r="379" spans="1:10" s="129" customFormat="1" x14ac:dyDescent="0.35">
      <c r="A379" s="133"/>
      <c r="D379" s="130"/>
      <c r="F379" s="130"/>
      <c r="G379" s="130"/>
      <c r="H379" s="131"/>
      <c r="J379" s="132"/>
    </row>
    <row r="380" spans="1:10" s="129" customFormat="1" x14ac:dyDescent="0.35">
      <c r="A380" s="133"/>
      <c r="D380" s="130"/>
      <c r="F380" s="130"/>
      <c r="G380" s="130"/>
      <c r="H380" s="131"/>
      <c r="J380" s="132"/>
    </row>
    <row r="381" spans="1:10" s="129" customFormat="1" x14ac:dyDescent="0.35">
      <c r="A381" s="133"/>
      <c r="D381" s="130"/>
      <c r="F381" s="130"/>
      <c r="G381" s="130"/>
      <c r="H381" s="131"/>
      <c r="J381" s="132"/>
    </row>
    <row r="382" spans="1:10" s="129" customFormat="1" x14ac:dyDescent="0.35">
      <c r="A382" s="133"/>
      <c r="D382" s="130"/>
      <c r="F382" s="130"/>
      <c r="G382" s="130"/>
      <c r="H382" s="131"/>
      <c r="J382" s="132"/>
    </row>
    <row r="383" spans="1:10" s="129" customFormat="1" x14ac:dyDescent="0.35">
      <c r="A383" s="133"/>
      <c r="D383" s="130"/>
      <c r="F383" s="130"/>
      <c r="G383" s="130"/>
      <c r="H383" s="131"/>
      <c r="J383" s="132"/>
    </row>
    <row r="384" spans="1:10" s="129" customFormat="1" x14ac:dyDescent="0.35">
      <c r="A384" s="133"/>
      <c r="D384" s="130"/>
      <c r="F384" s="130"/>
      <c r="G384" s="130"/>
      <c r="H384" s="131"/>
      <c r="J384" s="132"/>
    </row>
    <row r="385" spans="1:10" s="129" customFormat="1" x14ac:dyDescent="0.35">
      <c r="A385" s="133"/>
      <c r="D385" s="130"/>
      <c r="F385" s="130"/>
      <c r="G385" s="130"/>
      <c r="H385" s="131"/>
      <c r="J385" s="132"/>
    </row>
    <row r="386" spans="1:10" s="129" customFormat="1" x14ac:dyDescent="0.35">
      <c r="A386" s="133"/>
      <c r="D386" s="130"/>
      <c r="F386" s="130"/>
      <c r="G386" s="130"/>
      <c r="H386" s="131"/>
      <c r="J386" s="132"/>
    </row>
    <row r="387" spans="1:10" s="129" customFormat="1" x14ac:dyDescent="0.35">
      <c r="A387" s="133"/>
      <c r="D387" s="130"/>
      <c r="F387" s="130"/>
      <c r="G387" s="130"/>
      <c r="H387" s="131"/>
      <c r="J387" s="132"/>
    </row>
    <row r="388" spans="1:10" s="129" customFormat="1" x14ac:dyDescent="0.35">
      <c r="A388" s="133"/>
      <c r="D388" s="130"/>
      <c r="F388" s="130"/>
      <c r="G388" s="130"/>
      <c r="H388" s="131"/>
      <c r="J388" s="132"/>
    </row>
    <row r="389" spans="1:10" s="129" customFormat="1" x14ac:dyDescent="0.35">
      <c r="A389" s="133"/>
      <c r="D389" s="130"/>
      <c r="F389" s="130"/>
      <c r="G389" s="130"/>
      <c r="H389" s="131"/>
      <c r="J389" s="132"/>
    </row>
    <row r="390" spans="1:10" s="129" customFormat="1" x14ac:dyDescent="0.35">
      <c r="A390" s="133"/>
      <c r="D390" s="130"/>
      <c r="F390" s="130"/>
      <c r="G390" s="130"/>
      <c r="H390" s="131"/>
      <c r="J390" s="132"/>
    </row>
    <row r="391" spans="1:10" s="129" customFormat="1" x14ac:dyDescent="0.35">
      <c r="A391" s="133"/>
      <c r="D391" s="130"/>
      <c r="F391" s="130"/>
      <c r="G391" s="130"/>
      <c r="H391" s="131"/>
      <c r="J391" s="132"/>
    </row>
    <row r="392" spans="1:10" s="129" customFormat="1" x14ac:dyDescent="0.35">
      <c r="A392" s="133"/>
      <c r="D392" s="130"/>
      <c r="F392" s="130"/>
      <c r="G392" s="130"/>
      <c r="H392" s="131"/>
      <c r="J392" s="132"/>
    </row>
    <row r="393" spans="1:10" s="129" customFormat="1" x14ac:dyDescent="0.35">
      <c r="A393" s="133"/>
      <c r="D393" s="130"/>
      <c r="F393" s="130"/>
      <c r="G393" s="130"/>
      <c r="H393" s="131"/>
      <c r="J393" s="132"/>
    </row>
    <row r="394" spans="1:10" s="129" customFormat="1" x14ac:dyDescent="0.35">
      <c r="A394" s="133"/>
      <c r="D394" s="130"/>
      <c r="F394" s="130"/>
      <c r="G394" s="130"/>
      <c r="H394" s="131"/>
      <c r="J394" s="132"/>
    </row>
    <row r="395" spans="1:10" s="129" customFormat="1" x14ac:dyDescent="0.35">
      <c r="A395" s="133"/>
      <c r="D395" s="130"/>
      <c r="F395" s="130"/>
      <c r="G395" s="130"/>
      <c r="H395" s="131"/>
      <c r="J395" s="132"/>
    </row>
    <row r="396" spans="1:10" s="129" customFormat="1" x14ac:dyDescent="0.35">
      <c r="A396" s="133"/>
      <c r="D396" s="130"/>
      <c r="F396" s="130"/>
      <c r="G396" s="130"/>
      <c r="H396" s="131"/>
      <c r="J396" s="132"/>
    </row>
    <row r="397" spans="1:10" s="129" customFormat="1" x14ac:dyDescent="0.35">
      <c r="A397" s="133"/>
      <c r="D397" s="130"/>
      <c r="F397" s="130"/>
      <c r="G397" s="130"/>
      <c r="H397" s="131"/>
      <c r="J397" s="132"/>
    </row>
    <row r="398" spans="1:10" s="129" customFormat="1" x14ac:dyDescent="0.35">
      <c r="A398" s="133"/>
      <c r="D398" s="130"/>
      <c r="F398" s="130"/>
      <c r="G398" s="130"/>
      <c r="H398" s="131"/>
      <c r="J398" s="132"/>
    </row>
    <row r="399" spans="1:10" s="129" customFormat="1" x14ac:dyDescent="0.35">
      <c r="A399" s="133"/>
      <c r="D399" s="130"/>
      <c r="F399" s="130"/>
      <c r="G399" s="130"/>
      <c r="H399" s="131"/>
      <c r="J399" s="132"/>
    </row>
    <row r="400" spans="1:10" s="129" customFormat="1" x14ac:dyDescent="0.35">
      <c r="A400" s="133"/>
      <c r="D400" s="130"/>
      <c r="F400" s="130"/>
      <c r="G400" s="130"/>
      <c r="H400" s="131"/>
      <c r="J400" s="132"/>
    </row>
    <row r="401" spans="1:10" s="129" customFormat="1" x14ac:dyDescent="0.35">
      <c r="A401" s="133"/>
      <c r="D401" s="130"/>
      <c r="F401" s="130"/>
      <c r="G401" s="130"/>
      <c r="H401" s="131"/>
      <c r="J401" s="132"/>
    </row>
    <row r="402" spans="1:10" s="129" customFormat="1" x14ac:dyDescent="0.35">
      <c r="A402" s="133"/>
      <c r="D402" s="130"/>
      <c r="F402" s="130"/>
      <c r="G402" s="130"/>
      <c r="H402" s="131"/>
      <c r="J402" s="132"/>
    </row>
    <row r="403" spans="1:10" s="129" customFormat="1" x14ac:dyDescent="0.35">
      <c r="A403" s="133"/>
      <c r="D403" s="130"/>
      <c r="F403" s="130"/>
      <c r="G403" s="130"/>
      <c r="H403" s="131"/>
      <c r="J403" s="132"/>
    </row>
    <row r="404" spans="1:10" s="129" customFormat="1" x14ac:dyDescent="0.35">
      <c r="A404" s="133"/>
      <c r="D404" s="130"/>
      <c r="F404" s="130"/>
      <c r="G404" s="130"/>
      <c r="H404" s="131"/>
      <c r="J404" s="132"/>
    </row>
    <row r="405" spans="1:10" s="129" customFormat="1" x14ac:dyDescent="0.35">
      <c r="A405" s="133"/>
      <c r="D405" s="130"/>
      <c r="F405" s="130"/>
      <c r="G405" s="130"/>
      <c r="H405" s="131"/>
      <c r="J405" s="132"/>
    </row>
    <row r="406" spans="1:10" s="129" customFormat="1" x14ac:dyDescent="0.35">
      <c r="A406" s="133"/>
      <c r="D406" s="130"/>
      <c r="F406" s="130"/>
      <c r="G406" s="130"/>
      <c r="H406" s="131"/>
      <c r="J406" s="132"/>
    </row>
    <row r="407" spans="1:10" s="129" customFormat="1" x14ac:dyDescent="0.35">
      <c r="A407" s="133"/>
      <c r="D407" s="130"/>
      <c r="F407" s="130"/>
      <c r="G407" s="130"/>
      <c r="H407" s="131"/>
      <c r="J407" s="132"/>
    </row>
    <row r="408" spans="1:10" s="129" customFormat="1" x14ac:dyDescent="0.35">
      <c r="A408" s="133"/>
      <c r="D408" s="130"/>
      <c r="F408" s="130"/>
      <c r="G408" s="130"/>
      <c r="H408" s="131"/>
      <c r="J408" s="132"/>
    </row>
    <row r="409" spans="1:10" s="129" customFormat="1" x14ac:dyDescent="0.35">
      <c r="A409" s="133"/>
      <c r="D409" s="130"/>
      <c r="F409" s="130"/>
      <c r="G409" s="130"/>
      <c r="H409" s="131"/>
      <c r="J409" s="132"/>
    </row>
    <row r="410" spans="1:10" s="129" customFormat="1" x14ac:dyDescent="0.35">
      <c r="A410" s="133"/>
      <c r="D410" s="130"/>
      <c r="F410" s="130"/>
      <c r="G410" s="130"/>
      <c r="H410" s="131"/>
      <c r="J410" s="132"/>
    </row>
    <row r="411" spans="1:10" s="129" customFormat="1" x14ac:dyDescent="0.35">
      <c r="A411" s="133"/>
      <c r="D411" s="130"/>
      <c r="F411" s="130"/>
      <c r="G411" s="130"/>
      <c r="H411" s="131"/>
      <c r="J411" s="132"/>
    </row>
    <row r="412" spans="1:10" s="129" customFormat="1" x14ac:dyDescent="0.35">
      <c r="A412" s="133"/>
      <c r="D412" s="130"/>
      <c r="F412" s="130"/>
      <c r="G412" s="130"/>
      <c r="H412" s="131"/>
      <c r="J412" s="132"/>
    </row>
    <row r="413" spans="1:10" s="129" customFormat="1" x14ac:dyDescent="0.35">
      <c r="A413" s="133"/>
      <c r="D413" s="130"/>
      <c r="F413" s="130"/>
      <c r="G413" s="130"/>
      <c r="H413" s="131"/>
      <c r="J413" s="132"/>
    </row>
    <row r="414" spans="1:10" s="129" customFormat="1" x14ac:dyDescent="0.35">
      <c r="A414" s="133"/>
      <c r="D414" s="130"/>
      <c r="F414" s="130"/>
      <c r="G414" s="130"/>
      <c r="H414" s="131"/>
      <c r="J414" s="132"/>
    </row>
    <row r="415" spans="1:10" s="129" customFormat="1" x14ac:dyDescent="0.35">
      <c r="A415" s="133"/>
      <c r="D415" s="130"/>
      <c r="F415" s="130"/>
      <c r="G415" s="130"/>
      <c r="H415" s="131"/>
      <c r="J415" s="132"/>
    </row>
    <row r="416" spans="1:10" s="129" customFormat="1" x14ac:dyDescent="0.35">
      <c r="A416" s="133"/>
      <c r="D416" s="130"/>
      <c r="F416" s="130"/>
      <c r="G416" s="130"/>
      <c r="H416" s="131"/>
      <c r="J416" s="132"/>
    </row>
    <row r="417" spans="1:10" s="129" customFormat="1" x14ac:dyDescent="0.35">
      <c r="A417" s="133"/>
      <c r="D417" s="130"/>
      <c r="F417" s="130"/>
      <c r="G417" s="130"/>
      <c r="H417" s="131"/>
      <c r="J417" s="132"/>
    </row>
    <row r="418" spans="1:10" s="129" customFormat="1" x14ac:dyDescent="0.35">
      <c r="A418" s="133"/>
      <c r="D418" s="130"/>
      <c r="F418" s="130"/>
      <c r="G418" s="130"/>
      <c r="H418" s="131"/>
      <c r="J418" s="132"/>
    </row>
    <row r="419" spans="1:10" s="129" customFormat="1" x14ac:dyDescent="0.35">
      <c r="A419" s="133"/>
      <c r="D419" s="130"/>
      <c r="F419" s="130"/>
      <c r="G419" s="130"/>
      <c r="H419" s="131"/>
      <c r="J419" s="132"/>
    </row>
    <row r="420" spans="1:10" s="129" customFormat="1" x14ac:dyDescent="0.35">
      <c r="A420" s="133"/>
      <c r="D420" s="130"/>
      <c r="F420" s="130"/>
      <c r="G420" s="130"/>
      <c r="H420" s="131"/>
      <c r="J420" s="132"/>
    </row>
    <row r="421" spans="1:10" s="129" customFormat="1" x14ac:dyDescent="0.35">
      <c r="A421" s="133"/>
      <c r="D421" s="130"/>
      <c r="F421" s="130"/>
      <c r="G421" s="130"/>
      <c r="H421" s="131"/>
      <c r="J421" s="132"/>
    </row>
    <row r="422" spans="1:10" s="129" customFormat="1" x14ac:dyDescent="0.35">
      <c r="A422" s="133"/>
      <c r="D422" s="130"/>
      <c r="F422" s="130"/>
      <c r="G422" s="130"/>
      <c r="H422" s="131"/>
      <c r="J422" s="132"/>
    </row>
    <row r="423" spans="1:10" s="129" customFormat="1" x14ac:dyDescent="0.35">
      <c r="A423" s="133"/>
      <c r="D423" s="130"/>
      <c r="F423" s="130"/>
      <c r="G423" s="130"/>
      <c r="H423" s="131"/>
      <c r="J423" s="132"/>
    </row>
    <row r="424" spans="1:10" s="129" customFormat="1" x14ac:dyDescent="0.35">
      <c r="A424" s="133"/>
      <c r="D424" s="130"/>
      <c r="F424" s="130"/>
      <c r="G424" s="130"/>
      <c r="H424" s="131"/>
      <c r="J424" s="132"/>
    </row>
    <row r="425" spans="1:10" s="129" customFormat="1" x14ac:dyDescent="0.35">
      <c r="A425" s="133"/>
      <c r="D425" s="130"/>
      <c r="F425" s="130"/>
      <c r="G425" s="130"/>
      <c r="H425" s="131"/>
      <c r="J425" s="132"/>
    </row>
    <row r="426" spans="1:10" s="129" customFormat="1" x14ac:dyDescent="0.35">
      <c r="A426" s="133"/>
      <c r="D426" s="130"/>
      <c r="F426" s="130"/>
      <c r="G426" s="130"/>
      <c r="H426" s="131"/>
      <c r="J426" s="132"/>
    </row>
    <row r="427" spans="1:10" s="129" customFormat="1" x14ac:dyDescent="0.35">
      <c r="A427" s="133"/>
      <c r="D427" s="130"/>
      <c r="F427" s="130"/>
      <c r="G427" s="130"/>
      <c r="H427" s="131"/>
      <c r="J427" s="132"/>
    </row>
    <row r="428" spans="1:10" s="129" customFormat="1" x14ac:dyDescent="0.35">
      <c r="A428" s="133"/>
      <c r="D428" s="130"/>
      <c r="F428" s="130"/>
      <c r="G428" s="130"/>
      <c r="H428" s="131"/>
      <c r="J428" s="132"/>
    </row>
    <row r="429" spans="1:10" s="129" customFormat="1" x14ac:dyDescent="0.35">
      <c r="A429" s="133"/>
      <c r="D429" s="130"/>
      <c r="F429" s="130"/>
      <c r="G429" s="130"/>
      <c r="H429" s="131"/>
      <c r="J429" s="132"/>
    </row>
    <row r="430" spans="1:10" s="129" customFormat="1" x14ac:dyDescent="0.35">
      <c r="A430" s="133"/>
      <c r="D430" s="130"/>
      <c r="F430" s="130"/>
      <c r="G430" s="130"/>
      <c r="H430" s="131"/>
      <c r="J430" s="132"/>
    </row>
    <row r="431" spans="1:10" s="129" customFormat="1" x14ac:dyDescent="0.35">
      <c r="A431" s="133"/>
      <c r="D431" s="130"/>
      <c r="F431" s="130"/>
      <c r="G431" s="130"/>
      <c r="H431" s="131"/>
      <c r="J431" s="132"/>
    </row>
    <row r="432" spans="1:10" s="129" customFormat="1" x14ac:dyDescent="0.35">
      <c r="A432" s="133"/>
      <c r="D432" s="130"/>
      <c r="F432" s="130"/>
      <c r="G432" s="130"/>
      <c r="H432" s="131"/>
      <c r="J432" s="132"/>
    </row>
    <row r="433" spans="1:10" s="129" customFormat="1" x14ac:dyDescent="0.35">
      <c r="A433" s="133"/>
      <c r="D433" s="130"/>
      <c r="F433" s="130"/>
      <c r="G433" s="130"/>
      <c r="H433" s="131"/>
      <c r="J433" s="132"/>
    </row>
    <row r="434" spans="1:10" s="129" customFormat="1" x14ac:dyDescent="0.35">
      <c r="A434" s="133"/>
      <c r="D434" s="130"/>
      <c r="F434" s="130"/>
      <c r="G434" s="130"/>
      <c r="H434" s="131"/>
      <c r="J434" s="132"/>
    </row>
    <row r="435" spans="1:10" s="129" customFormat="1" x14ac:dyDescent="0.35">
      <c r="A435" s="133"/>
      <c r="D435" s="130"/>
      <c r="F435" s="130"/>
      <c r="G435" s="130"/>
      <c r="H435" s="131"/>
      <c r="J435" s="132"/>
    </row>
    <row r="436" spans="1:10" s="129" customFormat="1" x14ac:dyDescent="0.35">
      <c r="A436" s="133"/>
      <c r="D436" s="130"/>
      <c r="F436" s="130"/>
      <c r="G436" s="130"/>
      <c r="H436" s="131"/>
      <c r="J436" s="132"/>
    </row>
    <row r="437" spans="1:10" s="129" customFormat="1" x14ac:dyDescent="0.35">
      <c r="A437" s="133"/>
      <c r="D437" s="130"/>
      <c r="F437" s="130"/>
      <c r="G437" s="130"/>
      <c r="H437" s="131"/>
      <c r="J437" s="132"/>
    </row>
    <row r="438" spans="1:10" s="129" customFormat="1" x14ac:dyDescent="0.35">
      <c r="A438" s="133"/>
      <c r="D438" s="130"/>
      <c r="F438" s="130"/>
      <c r="G438" s="130"/>
      <c r="H438" s="131"/>
      <c r="J438" s="132"/>
    </row>
    <row r="439" spans="1:10" s="129" customFormat="1" x14ac:dyDescent="0.35">
      <c r="A439" s="133"/>
      <c r="D439" s="130"/>
      <c r="F439" s="130"/>
      <c r="G439" s="130"/>
      <c r="H439" s="131"/>
      <c r="J439" s="132"/>
    </row>
    <row r="440" spans="1:10" s="129" customFormat="1" x14ac:dyDescent="0.35">
      <c r="A440" s="133"/>
      <c r="D440" s="130"/>
      <c r="F440" s="130"/>
      <c r="G440" s="130"/>
      <c r="H440" s="131"/>
      <c r="J440" s="132"/>
    </row>
    <row r="441" spans="1:10" s="129" customFormat="1" x14ac:dyDescent="0.35">
      <c r="A441" s="133"/>
      <c r="D441" s="130"/>
      <c r="F441" s="130"/>
      <c r="G441" s="130"/>
      <c r="H441" s="131"/>
      <c r="J441" s="132"/>
    </row>
    <row r="442" spans="1:10" s="129" customFormat="1" x14ac:dyDescent="0.35">
      <c r="A442" s="133"/>
      <c r="D442" s="130"/>
      <c r="F442" s="130"/>
      <c r="G442" s="130"/>
      <c r="H442" s="131"/>
      <c r="J442" s="132"/>
    </row>
    <row r="443" spans="1:10" s="129" customFormat="1" x14ac:dyDescent="0.35">
      <c r="A443" s="133"/>
      <c r="D443" s="130"/>
      <c r="F443" s="130"/>
      <c r="G443" s="130"/>
      <c r="H443" s="131"/>
      <c r="J443" s="132"/>
    </row>
    <row r="444" spans="1:10" s="129" customFormat="1" x14ac:dyDescent="0.35">
      <c r="A444" s="133"/>
      <c r="D444" s="130"/>
      <c r="F444" s="130"/>
      <c r="G444" s="130"/>
      <c r="H444" s="131"/>
      <c r="J444" s="132"/>
    </row>
    <row r="445" spans="1:10" s="129" customFormat="1" x14ac:dyDescent="0.35">
      <c r="A445" s="133"/>
      <c r="D445" s="130"/>
      <c r="F445" s="130"/>
      <c r="G445" s="130"/>
      <c r="H445" s="131"/>
      <c r="J445" s="132"/>
    </row>
    <row r="446" spans="1:10" s="129" customFormat="1" x14ac:dyDescent="0.35">
      <c r="A446" s="133"/>
      <c r="D446" s="130"/>
      <c r="F446" s="130"/>
      <c r="G446" s="130"/>
      <c r="H446" s="131"/>
      <c r="J446" s="132"/>
    </row>
    <row r="447" spans="1:10" s="129" customFormat="1" x14ac:dyDescent="0.35">
      <c r="A447" s="133"/>
      <c r="D447" s="130"/>
      <c r="F447" s="130"/>
      <c r="G447" s="130"/>
      <c r="H447" s="131"/>
      <c r="J447" s="132"/>
    </row>
    <row r="448" spans="1:10" s="129" customFormat="1" x14ac:dyDescent="0.35">
      <c r="A448" s="133"/>
      <c r="D448" s="130"/>
      <c r="F448" s="130"/>
      <c r="G448" s="130"/>
      <c r="H448" s="131"/>
      <c r="J448" s="132"/>
    </row>
    <row r="449" spans="1:10" s="129" customFormat="1" x14ac:dyDescent="0.35">
      <c r="A449" s="133"/>
      <c r="D449" s="130"/>
      <c r="F449" s="130"/>
      <c r="G449" s="130"/>
      <c r="H449" s="131"/>
      <c r="J449" s="132"/>
    </row>
    <row r="450" spans="1:10" s="129" customFormat="1" x14ac:dyDescent="0.35">
      <c r="A450" s="133"/>
      <c r="D450" s="130"/>
      <c r="F450" s="130"/>
      <c r="G450" s="130"/>
      <c r="H450" s="131"/>
      <c r="J450" s="132"/>
    </row>
    <row r="451" spans="1:10" s="129" customFormat="1" x14ac:dyDescent="0.35">
      <c r="A451" s="133"/>
      <c r="D451" s="130"/>
      <c r="F451" s="130"/>
      <c r="G451" s="130"/>
      <c r="H451" s="131"/>
      <c r="J451" s="132"/>
    </row>
    <row r="452" spans="1:10" s="129" customFormat="1" x14ac:dyDescent="0.35">
      <c r="A452" s="133"/>
      <c r="D452" s="130"/>
      <c r="F452" s="130"/>
      <c r="G452" s="130"/>
      <c r="H452" s="131"/>
      <c r="J452" s="132"/>
    </row>
    <row r="453" spans="1:10" s="129" customFormat="1" x14ac:dyDescent="0.35">
      <c r="A453" s="133"/>
      <c r="D453" s="130"/>
      <c r="F453" s="130"/>
      <c r="G453" s="130"/>
      <c r="H453" s="131"/>
      <c r="J453" s="132"/>
    </row>
    <row r="454" spans="1:10" s="129" customFormat="1" x14ac:dyDescent="0.35">
      <c r="A454" s="133"/>
      <c r="D454" s="130"/>
      <c r="F454" s="130"/>
      <c r="G454" s="130"/>
      <c r="H454" s="131"/>
      <c r="J454" s="132"/>
    </row>
    <row r="455" spans="1:10" s="129" customFormat="1" x14ac:dyDescent="0.35">
      <c r="A455" s="133"/>
      <c r="D455" s="130"/>
      <c r="F455" s="130"/>
      <c r="G455" s="130"/>
      <c r="H455" s="131"/>
      <c r="J455" s="132"/>
    </row>
    <row r="456" spans="1:10" s="129" customFormat="1" x14ac:dyDescent="0.35">
      <c r="A456" s="133"/>
      <c r="D456" s="130"/>
      <c r="F456" s="130"/>
      <c r="G456" s="130"/>
      <c r="H456" s="131"/>
      <c r="J456" s="132"/>
    </row>
    <row r="457" spans="1:10" s="129" customFormat="1" x14ac:dyDescent="0.35">
      <c r="A457" s="133"/>
      <c r="D457" s="130"/>
      <c r="F457" s="130"/>
      <c r="G457" s="130"/>
      <c r="H457" s="131"/>
      <c r="J457" s="132"/>
    </row>
    <row r="458" spans="1:10" s="129" customFormat="1" x14ac:dyDescent="0.35">
      <c r="A458" s="133"/>
      <c r="D458" s="130"/>
      <c r="F458" s="130"/>
      <c r="G458" s="130"/>
      <c r="H458" s="131"/>
      <c r="J458" s="132"/>
    </row>
    <row r="459" spans="1:10" s="129" customFormat="1" x14ac:dyDescent="0.35">
      <c r="A459" s="133"/>
      <c r="D459" s="130"/>
      <c r="F459" s="130"/>
      <c r="G459" s="130"/>
      <c r="H459" s="131"/>
      <c r="J459" s="132"/>
    </row>
    <row r="460" spans="1:10" s="129" customFormat="1" x14ac:dyDescent="0.35">
      <c r="A460" s="133"/>
      <c r="D460" s="130"/>
      <c r="F460" s="130"/>
      <c r="G460" s="130"/>
      <c r="H460" s="131"/>
      <c r="J460" s="132"/>
    </row>
    <row r="461" spans="1:10" s="129" customFormat="1" x14ac:dyDescent="0.35">
      <c r="A461" s="133"/>
      <c r="D461" s="130"/>
      <c r="F461" s="130"/>
      <c r="G461" s="130"/>
      <c r="H461" s="131"/>
      <c r="J461" s="132"/>
    </row>
    <row r="462" spans="1:10" s="129" customFormat="1" x14ac:dyDescent="0.35">
      <c r="A462" s="133"/>
      <c r="D462" s="130"/>
      <c r="F462" s="130"/>
      <c r="G462" s="130"/>
      <c r="H462" s="131"/>
      <c r="J462" s="132"/>
    </row>
    <row r="463" spans="1:10" s="129" customFormat="1" x14ac:dyDescent="0.35">
      <c r="A463" s="133"/>
      <c r="D463" s="130"/>
      <c r="F463" s="130"/>
      <c r="G463" s="130"/>
      <c r="H463" s="131"/>
      <c r="J463" s="132"/>
    </row>
    <row r="464" spans="1:10" s="129" customFormat="1" x14ac:dyDescent="0.35">
      <c r="A464" s="133"/>
      <c r="D464" s="130"/>
      <c r="F464" s="130"/>
      <c r="G464" s="130"/>
      <c r="H464" s="131"/>
      <c r="J464" s="132"/>
    </row>
    <row r="465" spans="1:10" s="129" customFormat="1" x14ac:dyDescent="0.35">
      <c r="A465" s="133"/>
      <c r="D465" s="130"/>
      <c r="F465" s="130"/>
      <c r="G465" s="130"/>
      <c r="H465" s="131"/>
      <c r="J465" s="132"/>
    </row>
    <row r="466" spans="1:10" s="129" customFormat="1" x14ac:dyDescent="0.35">
      <c r="A466" s="133"/>
      <c r="D466" s="130"/>
      <c r="F466" s="130"/>
      <c r="G466" s="130"/>
      <c r="H466" s="131"/>
      <c r="J466" s="132"/>
    </row>
    <row r="467" spans="1:10" s="129" customFormat="1" x14ac:dyDescent="0.35">
      <c r="A467" s="133"/>
      <c r="D467" s="130"/>
      <c r="F467" s="130"/>
      <c r="G467" s="130"/>
      <c r="H467" s="131"/>
      <c r="J467" s="132"/>
    </row>
    <row r="468" spans="1:10" s="129" customFormat="1" x14ac:dyDescent="0.35">
      <c r="A468" s="133"/>
      <c r="D468" s="130"/>
      <c r="F468" s="130"/>
      <c r="G468" s="130"/>
      <c r="H468" s="131"/>
      <c r="J468" s="132"/>
    </row>
    <row r="469" spans="1:10" s="129" customFormat="1" x14ac:dyDescent="0.35">
      <c r="A469" s="133"/>
      <c r="D469" s="130"/>
      <c r="F469" s="130"/>
      <c r="G469" s="130"/>
      <c r="H469" s="131"/>
      <c r="J469" s="132"/>
    </row>
    <row r="470" spans="1:10" s="129" customFormat="1" x14ac:dyDescent="0.35">
      <c r="A470" s="133"/>
      <c r="D470" s="130"/>
      <c r="F470" s="130"/>
      <c r="G470" s="130"/>
      <c r="H470" s="131"/>
      <c r="J470" s="132"/>
    </row>
    <row r="471" spans="1:10" s="129" customFormat="1" x14ac:dyDescent="0.35">
      <c r="A471" s="133"/>
      <c r="D471" s="130"/>
      <c r="F471" s="130"/>
      <c r="G471" s="130"/>
      <c r="H471" s="131"/>
      <c r="J471" s="132"/>
    </row>
    <row r="472" spans="1:10" s="129" customFormat="1" x14ac:dyDescent="0.35">
      <c r="A472" s="133"/>
      <c r="D472" s="130"/>
      <c r="F472" s="130"/>
      <c r="G472" s="130"/>
      <c r="H472" s="131"/>
      <c r="J472" s="132"/>
    </row>
    <row r="473" spans="1:10" s="129" customFormat="1" x14ac:dyDescent="0.35">
      <c r="A473" s="133"/>
      <c r="D473" s="130"/>
      <c r="F473" s="130"/>
      <c r="G473" s="130"/>
      <c r="H473" s="131"/>
      <c r="J473" s="132"/>
    </row>
    <row r="474" spans="1:10" s="129" customFormat="1" x14ac:dyDescent="0.35">
      <c r="A474" s="133"/>
      <c r="D474" s="130"/>
      <c r="F474" s="130"/>
      <c r="G474" s="130"/>
      <c r="H474" s="131"/>
      <c r="J474" s="132"/>
    </row>
    <row r="475" spans="1:10" s="129" customFormat="1" x14ac:dyDescent="0.35">
      <c r="A475" s="133"/>
      <c r="D475" s="130"/>
      <c r="F475" s="130"/>
      <c r="G475" s="130"/>
      <c r="H475" s="131"/>
      <c r="J475" s="132"/>
    </row>
    <row r="476" spans="1:10" s="129" customFormat="1" x14ac:dyDescent="0.35">
      <c r="A476" s="133"/>
      <c r="D476" s="130"/>
      <c r="F476" s="130"/>
      <c r="G476" s="130"/>
      <c r="H476" s="131"/>
      <c r="J476" s="132"/>
    </row>
    <row r="477" spans="1:10" s="129" customFormat="1" x14ac:dyDescent="0.35">
      <c r="A477" s="133"/>
      <c r="D477" s="130"/>
      <c r="F477" s="130"/>
      <c r="G477" s="130"/>
      <c r="H477" s="131"/>
      <c r="J477" s="132"/>
    </row>
    <row r="478" spans="1:10" s="129" customFormat="1" x14ac:dyDescent="0.35">
      <c r="A478" s="133"/>
      <c r="D478" s="130"/>
      <c r="F478" s="130"/>
      <c r="G478" s="130"/>
      <c r="H478" s="131"/>
      <c r="J478" s="132"/>
    </row>
    <row r="479" spans="1:10" s="129" customFormat="1" x14ac:dyDescent="0.35">
      <c r="A479" s="133"/>
      <c r="D479" s="130"/>
      <c r="F479" s="130"/>
      <c r="G479" s="130"/>
      <c r="H479" s="131"/>
      <c r="J479" s="132"/>
    </row>
    <row r="480" spans="1:10" s="129" customFormat="1" x14ac:dyDescent="0.35">
      <c r="A480" s="133"/>
      <c r="D480" s="130"/>
      <c r="F480" s="130"/>
      <c r="G480" s="130"/>
      <c r="H480" s="131"/>
      <c r="J480" s="132"/>
    </row>
    <row r="481" spans="1:10" s="129" customFormat="1" x14ac:dyDescent="0.35">
      <c r="A481" s="133"/>
      <c r="D481" s="130"/>
      <c r="F481" s="130"/>
      <c r="G481" s="130"/>
      <c r="H481" s="131"/>
      <c r="J481" s="132"/>
    </row>
    <row r="482" spans="1:10" s="129" customFormat="1" x14ac:dyDescent="0.35">
      <c r="A482" s="133"/>
      <c r="D482" s="130"/>
      <c r="F482" s="130"/>
      <c r="G482" s="130"/>
      <c r="H482" s="131"/>
      <c r="J482" s="132"/>
    </row>
    <row r="483" spans="1:10" s="129" customFormat="1" x14ac:dyDescent="0.35">
      <c r="A483" s="133"/>
      <c r="D483" s="130"/>
      <c r="F483" s="130"/>
      <c r="G483" s="130"/>
      <c r="H483" s="131"/>
      <c r="J483" s="132"/>
    </row>
    <row r="484" spans="1:10" s="129" customFormat="1" x14ac:dyDescent="0.35">
      <c r="A484" s="133"/>
      <c r="D484" s="130"/>
      <c r="F484" s="130"/>
      <c r="G484" s="130"/>
      <c r="H484" s="131"/>
      <c r="J484" s="132"/>
    </row>
    <row r="485" spans="1:10" s="129" customFormat="1" x14ac:dyDescent="0.35">
      <c r="A485" s="133"/>
      <c r="D485" s="130"/>
      <c r="F485" s="130"/>
      <c r="G485" s="130"/>
      <c r="H485" s="131"/>
      <c r="J485" s="132"/>
    </row>
    <row r="486" spans="1:10" s="129" customFormat="1" x14ac:dyDescent="0.35">
      <c r="A486" s="133"/>
      <c r="D486" s="130"/>
      <c r="F486" s="130"/>
      <c r="G486" s="130"/>
      <c r="H486" s="131"/>
      <c r="J486" s="132"/>
    </row>
    <row r="487" spans="1:10" s="129" customFormat="1" x14ac:dyDescent="0.35">
      <c r="A487" s="133"/>
      <c r="D487" s="130"/>
      <c r="F487" s="130"/>
      <c r="G487" s="130"/>
      <c r="H487" s="131"/>
      <c r="J487" s="132"/>
    </row>
    <row r="488" spans="1:10" s="129" customFormat="1" x14ac:dyDescent="0.35">
      <c r="A488" s="133"/>
      <c r="D488" s="130"/>
      <c r="F488" s="130"/>
      <c r="G488" s="130"/>
      <c r="H488" s="131"/>
      <c r="J488" s="132"/>
    </row>
    <row r="489" spans="1:10" s="129" customFormat="1" x14ac:dyDescent="0.35">
      <c r="A489" s="133"/>
      <c r="D489" s="130"/>
      <c r="F489" s="130"/>
      <c r="G489" s="130"/>
      <c r="H489" s="131"/>
      <c r="J489" s="132"/>
    </row>
    <row r="490" spans="1:10" s="129" customFormat="1" x14ac:dyDescent="0.35">
      <c r="A490" s="133"/>
      <c r="D490" s="130"/>
      <c r="F490" s="130"/>
      <c r="G490" s="130"/>
      <c r="H490" s="131"/>
      <c r="J490" s="132"/>
    </row>
    <row r="491" spans="1:10" s="129" customFormat="1" x14ac:dyDescent="0.35">
      <c r="A491" s="133"/>
      <c r="D491" s="130"/>
      <c r="F491" s="130"/>
      <c r="G491" s="130"/>
      <c r="H491" s="131"/>
      <c r="J491" s="132"/>
    </row>
    <row r="492" spans="1:10" s="129" customFormat="1" x14ac:dyDescent="0.35">
      <c r="A492" s="133"/>
      <c r="D492" s="130"/>
      <c r="F492" s="130"/>
      <c r="G492" s="130"/>
      <c r="H492" s="131"/>
      <c r="J492" s="132"/>
    </row>
    <row r="493" spans="1:10" s="129" customFormat="1" x14ac:dyDescent="0.35">
      <c r="A493" s="133"/>
      <c r="D493" s="130"/>
      <c r="F493" s="130"/>
      <c r="G493" s="130"/>
      <c r="H493" s="131"/>
      <c r="J493" s="132"/>
    </row>
    <row r="494" spans="1:10" s="129" customFormat="1" x14ac:dyDescent="0.35">
      <c r="A494" s="133"/>
      <c r="D494" s="130"/>
      <c r="F494" s="130"/>
      <c r="G494" s="130"/>
      <c r="H494" s="131"/>
      <c r="J494" s="132"/>
    </row>
    <row r="495" spans="1:10" s="129" customFormat="1" x14ac:dyDescent="0.35">
      <c r="A495" s="133"/>
      <c r="D495" s="130"/>
      <c r="F495" s="130"/>
      <c r="G495" s="130"/>
      <c r="H495" s="131"/>
      <c r="J495" s="132"/>
    </row>
    <row r="496" spans="1:10" s="129" customFormat="1" x14ac:dyDescent="0.35">
      <c r="A496" s="133"/>
      <c r="D496" s="130"/>
      <c r="F496" s="130"/>
      <c r="G496" s="130"/>
      <c r="H496" s="131"/>
      <c r="J496" s="132"/>
    </row>
    <row r="497" spans="1:10" s="129" customFormat="1" x14ac:dyDescent="0.35">
      <c r="A497" s="133"/>
      <c r="D497" s="130"/>
      <c r="F497" s="130"/>
      <c r="G497" s="130"/>
      <c r="H497" s="131"/>
      <c r="J497" s="132"/>
    </row>
    <row r="498" spans="1:10" s="129" customFormat="1" x14ac:dyDescent="0.35">
      <c r="A498" s="133"/>
      <c r="D498" s="130"/>
      <c r="F498" s="130"/>
      <c r="G498" s="130"/>
      <c r="H498" s="131"/>
      <c r="J498" s="132"/>
    </row>
    <row r="499" spans="1:10" s="129" customFormat="1" x14ac:dyDescent="0.35">
      <c r="A499" s="133"/>
      <c r="D499" s="130"/>
      <c r="F499" s="130"/>
      <c r="G499" s="130"/>
      <c r="H499" s="131"/>
      <c r="J499" s="132"/>
    </row>
    <row r="500" spans="1:10" s="129" customFormat="1" x14ac:dyDescent="0.35">
      <c r="A500" s="133"/>
      <c r="D500" s="130"/>
      <c r="F500" s="130"/>
      <c r="G500" s="130"/>
      <c r="H500" s="131"/>
      <c r="J500" s="132"/>
    </row>
    <row r="501" spans="1:10" s="129" customFormat="1" x14ac:dyDescent="0.35">
      <c r="A501" s="133"/>
      <c r="D501" s="130"/>
      <c r="F501" s="130"/>
      <c r="G501" s="130"/>
      <c r="H501" s="131"/>
      <c r="J501" s="132"/>
    </row>
    <row r="502" spans="1:10" s="129" customFormat="1" x14ac:dyDescent="0.35">
      <c r="A502" s="133"/>
      <c r="D502" s="130"/>
      <c r="F502" s="130"/>
      <c r="G502" s="130"/>
      <c r="H502" s="131"/>
      <c r="J502" s="132"/>
    </row>
    <row r="503" spans="1:10" s="129" customFormat="1" x14ac:dyDescent="0.35">
      <c r="A503" s="133"/>
      <c r="D503" s="130"/>
      <c r="F503" s="130"/>
      <c r="G503" s="130"/>
      <c r="H503" s="131"/>
      <c r="J503" s="132"/>
    </row>
    <row r="504" spans="1:10" s="129" customFormat="1" x14ac:dyDescent="0.35">
      <c r="A504" s="133"/>
      <c r="D504" s="130"/>
      <c r="F504" s="130"/>
      <c r="G504" s="130"/>
      <c r="H504" s="131"/>
      <c r="J504" s="132"/>
    </row>
    <row r="505" spans="1:10" s="129" customFormat="1" x14ac:dyDescent="0.35">
      <c r="A505" s="133"/>
      <c r="D505" s="130"/>
      <c r="F505" s="130"/>
      <c r="G505" s="130"/>
      <c r="H505" s="131"/>
      <c r="J505" s="132"/>
    </row>
    <row r="506" spans="1:10" s="129" customFormat="1" x14ac:dyDescent="0.35">
      <c r="A506" s="133"/>
      <c r="D506" s="130"/>
      <c r="F506" s="130"/>
      <c r="G506" s="130"/>
      <c r="H506" s="131"/>
      <c r="J506" s="132"/>
    </row>
    <row r="507" spans="1:10" s="129" customFormat="1" x14ac:dyDescent="0.35">
      <c r="A507" s="133"/>
      <c r="D507" s="130"/>
      <c r="F507" s="130"/>
      <c r="G507" s="130"/>
      <c r="H507" s="131"/>
      <c r="J507" s="132"/>
    </row>
    <row r="508" spans="1:10" s="129" customFormat="1" x14ac:dyDescent="0.35">
      <c r="A508" s="133"/>
      <c r="D508" s="130"/>
      <c r="F508" s="130"/>
      <c r="G508" s="130"/>
      <c r="H508" s="131"/>
      <c r="J508" s="132"/>
    </row>
    <row r="509" spans="1:10" s="129" customFormat="1" x14ac:dyDescent="0.35">
      <c r="A509" s="133"/>
      <c r="D509" s="130"/>
      <c r="F509" s="130"/>
      <c r="G509" s="130"/>
      <c r="H509" s="131"/>
      <c r="J509" s="132"/>
    </row>
    <row r="510" spans="1:10" s="129" customFormat="1" x14ac:dyDescent="0.35">
      <c r="A510" s="133"/>
      <c r="D510" s="130"/>
      <c r="F510" s="130"/>
      <c r="G510" s="130"/>
      <c r="H510" s="131"/>
      <c r="J510" s="132"/>
    </row>
    <row r="511" spans="1:10" s="129" customFormat="1" x14ac:dyDescent="0.35">
      <c r="A511" s="133"/>
      <c r="D511" s="130"/>
      <c r="F511" s="130"/>
      <c r="G511" s="130"/>
      <c r="H511" s="131"/>
      <c r="J511" s="132"/>
    </row>
    <row r="512" spans="1:10" s="129" customFormat="1" x14ac:dyDescent="0.35">
      <c r="A512" s="133"/>
      <c r="D512" s="130"/>
      <c r="F512" s="130"/>
      <c r="G512" s="130"/>
      <c r="H512" s="131"/>
      <c r="J512" s="132"/>
    </row>
    <row r="513" spans="1:10" s="129" customFormat="1" x14ac:dyDescent="0.35">
      <c r="A513" s="133"/>
      <c r="D513" s="130"/>
      <c r="F513" s="130"/>
      <c r="G513" s="130"/>
      <c r="H513" s="131"/>
      <c r="J513" s="132"/>
    </row>
    <row r="514" spans="1:10" s="129" customFormat="1" x14ac:dyDescent="0.35">
      <c r="A514" s="133"/>
      <c r="D514" s="130"/>
      <c r="F514" s="130"/>
      <c r="G514" s="130"/>
      <c r="H514" s="131"/>
      <c r="J514" s="132"/>
    </row>
  </sheetData>
  <sheetProtection algorithmName="SHA-512" hashValue="Whd9cfZ+bZboJhqbVVzmi9LqC26WugrrpcvJJdqZap2V279XFoeH7p3Tqb0Mdhpj1YWoUsXBCpR0ySd5quaJsQ==" saltValue="vXDBaVEprZ4lXggaZJ1w0g==" spinCount="100000" sheet="1" objects="1" scenarios="1" insertRows="0"/>
  <mergeCells count="4">
    <mergeCell ref="B304:F304"/>
    <mergeCell ref="C2:E2"/>
    <mergeCell ref="C3:E3"/>
    <mergeCell ref="C4:E4"/>
  </mergeCells>
  <conditionalFormatting sqref="C7:C13">
    <cfRule type="cellIs" dxfId="109" priority="16" operator="equal">
      <formula>0</formula>
    </cfRule>
  </conditionalFormatting>
  <conditionalFormatting sqref="B221:B222">
    <cfRule type="cellIs" dxfId="108" priority="14" stopIfTrue="1" operator="equal">
      <formula>"Kies eerst uw systematiek voor de berekening van de subsidiabele kosten"</formula>
    </cfRule>
  </conditionalFormatting>
  <conditionalFormatting sqref="E236">
    <cfRule type="cellIs" dxfId="107" priority="15" stopIfTrue="1" operator="equal">
      <formula>"Opslag algemene kosten (50%)"</formula>
    </cfRule>
  </conditionalFormatting>
  <conditionalFormatting sqref="B260 B262">
    <cfRule type="cellIs" dxfId="106" priority="12" stopIfTrue="1" operator="equal">
      <formula>"Kies eerst uw systematiek voor de berekening van de subsidiabele kosten"</formula>
    </cfRule>
  </conditionalFormatting>
  <conditionalFormatting sqref="B261">
    <cfRule type="cellIs" dxfId="105" priority="11" stopIfTrue="1" operator="equal">
      <formula>"Kies eerst uw systematiek voor de berekening van de subsidiabele kosten"</formula>
    </cfRule>
  </conditionalFormatting>
  <conditionalFormatting sqref="B17:B18">
    <cfRule type="cellIs" dxfId="104" priority="10" stopIfTrue="1" operator="equal">
      <formula>"Kies eerst uw systematiek voor de berekening van de subsidiabele kosten"</formula>
    </cfRule>
  </conditionalFormatting>
  <conditionalFormatting sqref="B32:B33">
    <cfRule type="cellIs" dxfId="103" priority="8" stopIfTrue="1" operator="equal">
      <formula>"Kies eerst uw systematiek voor de berekening van de subsidiabele kosten"</formula>
    </cfRule>
  </conditionalFormatting>
  <conditionalFormatting sqref="E47">
    <cfRule type="cellIs" dxfId="102" priority="9" stopIfTrue="1" operator="equal">
      <formula>"Opslag algemene kosten (50%)"</formula>
    </cfRule>
  </conditionalFormatting>
  <conditionalFormatting sqref="B71:B72">
    <cfRule type="cellIs" dxfId="101" priority="6" stopIfTrue="1" operator="equal">
      <formula>"Kies eerst uw systematiek voor de berekening van de subsidiabele kosten"</formula>
    </cfRule>
  </conditionalFormatting>
  <conditionalFormatting sqref="E86">
    <cfRule type="cellIs" dxfId="100" priority="7" stopIfTrue="1" operator="equal">
      <formula>"Opslag algemene kosten (50%)"</formula>
    </cfRule>
  </conditionalFormatting>
  <conditionalFormatting sqref="B121:B122">
    <cfRule type="cellIs" dxfId="99" priority="4" stopIfTrue="1" operator="equal">
      <formula>"Kies eerst uw systematiek voor de berekening van de subsidiabele kosten"</formula>
    </cfRule>
  </conditionalFormatting>
  <conditionalFormatting sqref="E136">
    <cfRule type="cellIs" dxfId="98" priority="5" stopIfTrue="1" operator="equal">
      <formula>"Opslag algemene kosten (50%)"</formula>
    </cfRule>
  </conditionalFormatting>
  <conditionalFormatting sqref="B171:B172">
    <cfRule type="cellIs" dxfId="97" priority="2" stopIfTrue="1" operator="equal">
      <formula>"Kies eerst uw systematiek voor de berekening van de subsidiabele kosten"</formula>
    </cfRule>
  </conditionalFormatting>
  <conditionalFormatting sqref="E186">
    <cfRule type="cellIs" dxfId="96" priority="3" stopIfTrue="1" operator="equal">
      <formula>"Opslag algemene kosten (50%)"</formula>
    </cfRule>
  </conditionalFormatting>
  <conditionalFormatting sqref="E276">
    <cfRule type="cellIs" dxfId="95" priority="1" stopIfTrue="1" operator="equal">
      <formula>"Opslag algemene kosten (50%)"</formula>
    </cfRule>
  </conditionalFormatting>
  <dataValidations count="1">
    <dataValidation type="list" allowBlank="1" showInputMessage="1" showErrorMessage="1" sqref="C4:E4" xr:uid="{CF757D7D-98CA-41E5-92FF-BB43ADA2593D}">
      <formula1>$B$350:$C$350</formula1>
    </dataValidation>
  </dataValidations>
  <pageMargins left="0.70866141732283472" right="0.70866141732283472" top="0.74803149606299213" bottom="0.74803149606299213" header="0.31496062992125984" footer="0.31496062992125984"/>
  <pageSetup paperSize="9" scale="38" fitToHeight="2" orientation="portrait" r:id="rId1"/>
  <headerFooter>
    <oddHeader>&amp;L&amp;F, &amp;A&amp;R&amp;D &amp;T</oddHeader>
  </headerFooter>
  <rowBreaks count="2" manualBreakCount="2">
    <brk id="70" max="9" man="1"/>
    <brk id="220" max="9" man="1"/>
  </rowBreaks>
  <ignoredErrors>
    <ignoredError sqref="B14:G394 B7:C13 E7:G13"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3C280F9-9991-400C-9D95-43F7E688AA39}">
          <x14:formula1>
            <xm:f>AGVV!$B$4:$B$6</xm:f>
          </x14:formula1>
          <xm:sqref>C261</xm:sqref>
        </x14:dataValidation>
      </x14:dataValidations>
    </ext>
  </extLst>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18</vt:i4>
      </vt:variant>
      <vt:variant>
        <vt:lpstr>Benoemde bereiken</vt:lpstr>
      </vt:variant>
      <vt:variant>
        <vt:i4>15</vt:i4>
      </vt:variant>
    </vt:vector>
  </HeadingPairs>
  <TitlesOfParts>
    <vt:vector size="33" baseType="lpstr">
      <vt:lpstr>Voorblad</vt:lpstr>
      <vt:lpstr>Invulwijzer</vt:lpstr>
      <vt:lpstr>Penvoerder=Deelnemer1</vt:lpstr>
      <vt:lpstr>Deelnemer2</vt:lpstr>
      <vt:lpstr>Deelnemer3</vt:lpstr>
      <vt:lpstr>Deelnemer4</vt:lpstr>
      <vt:lpstr>Deelnemer5</vt:lpstr>
      <vt:lpstr>Deelnemer6</vt:lpstr>
      <vt:lpstr>Deelnemer7</vt:lpstr>
      <vt:lpstr>Deelnemer8</vt:lpstr>
      <vt:lpstr>Deelnemer9</vt:lpstr>
      <vt:lpstr>Deelnemer10</vt:lpstr>
      <vt:lpstr>Deelnemer11</vt:lpstr>
      <vt:lpstr>Deelnemer12</vt:lpstr>
      <vt:lpstr>Verlening</vt:lpstr>
      <vt:lpstr>Partners-Act</vt:lpstr>
      <vt:lpstr>Totaalblad</vt:lpstr>
      <vt:lpstr>AGVV</vt:lpstr>
      <vt:lpstr>Deelnemer10!Afdrukbereik</vt:lpstr>
      <vt:lpstr>Deelnemer11!Afdrukbereik</vt:lpstr>
      <vt:lpstr>Deelnemer12!Afdrukbereik</vt:lpstr>
      <vt:lpstr>Deelnemer2!Afdrukbereik</vt:lpstr>
      <vt:lpstr>Deelnemer3!Afdrukbereik</vt:lpstr>
      <vt:lpstr>Deelnemer4!Afdrukbereik</vt:lpstr>
      <vt:lpstr>Deelnemer5!Afdrukbereik</vt:lpstr>
      <vt:lpstr>Deelnemer6!Afdrukbereik</vt:lpstr>
      <vt:lpstr>Deelnemer7!Afdrukbereik</vt:lpstr>
      <vt:lpstr>Deelnemer8!Afdrukbereik</vt:lpstr>
      <vt:lpstr>Deelnemer9!Afdrukbereik</vt:lpstr>
      <vt:lpstr>Invulwijzer!Afdrukbereik</vt:lpstr>
      <vt:lpstr>'Penvoerder=Deelnemer1'!Afdrukbereik</vt:lpstr>
      <vt:lpstr>Totaalblad!Afdrukbereik</vt:lpstr>
      <vt:lpstr>Voorblad!Afdrukbereik</vt:lpstr>
    </vt:vector>
  </TitlesOfParts>
  <Manager/>
  <Company>Ministerie van Economische Zaken en Klimaat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Financieel verslag - SOW Samenwerkende zorginstelling 20231123</dc:title>
  <dc:subject/>
  <dc:creator>RVO</dc:creator>
  <cp:keywords/>
  <dc:description/>
  <cp:lastModifiedBy>Wong, C.H. (Chui Hfan)</cp:lastModifiedBy>
  <cp:lastPrinted>2022-06-28T17:42:58Z</cp:lastPrinted>
  <dcterms:created xsi:type="dcterms:W3CDTF">2019-01-31T08:05:06Z</dcterms:created>
  <dcterms:modified xsi:type="dcterms:W3CDTF">2024-01-03T14:19:55Z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2022-06-28T06:42:57Z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bf68e9fc-9857-4475-806e-16289f80d4ff</vt:lpwstr>
  </property>
  <property fmtid="{D5CDD505-2E9C-101B-9397-08002B2CF9AE}" pid="8" name="MSIP_Label_4bde8109-f994-4a60-a1d3-5c95e2ff3620_ContentBits">
    <vt:lpwstr>0</vt:lpwstr>
  </property>
</Properties>
</file>